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510" windowHeight="11340" activeTab="1"/>
  </bookViews>
  <sheets>
    <sheet name="見積書（見本） " sheetId="1" r:id="rId1"/>
    <sheet name="法定福利費算出" sheetId="2" r:id="rId2"/>
    <sheet name="法定福利費算出（H31見本）" sheetId="3" r:id="rId3"/>
    <sheet name="法定福利費算出（H29見本）" sheetId="4" r:id="rId4"/>
    <sheet name="Sheet1"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１_船舶傭船料.仮" localSheetId="1">'[1]予算書'!#REF!</definedName>
    <definedName name="_１_船舶傭船料.仮" localSheetId="3">'[1]予算書'!#REF!</definedName>
    <definedName name="_１_船舶傭船料.仮" localSheetId="2">'[1]予算書'!#REF!</definedName>
    <definedName name="_１_船舶傭船料.仮">'[1]予算書'!#REF!</definedName>
    <definedName name="_４．受注条件明細" localSheetId="1">#REF!</definedName>
    <definedName name="_４．受注条件明細" localSheetId="3">#REF!</definedName>
    <definedName name="_４．受注条件明細" localSheetId="2">#REF!</definedName>
    <definedName name="_４．受注条件明細">#REF!</definedName>
    <definedName name="_xlfn.AGGREGATE" hidden="1">#NAME?</definedName>
    <definedName name="\0" localSheetId="1">#REF!</definedName>
    <definedName name="\0" localSheetId="3">#REF!</definedName>
    <definedName name="\0" localSheetId="2">#REF!</definedName>
    <definedName name="\0">#REF!</definedName>
    <definedName name="\A" localSheetId="1">#REF!</definedName>
    <definedName name="\A" localSheetId="3">#REF!</definedName>
    <definedName name="\A" localSheetId="2">#REF!</definedName>
    <definedName name="\A">#REF!</definedName>
    <definedName name="\B" localSheetId="1">#REF!</definedName>
    <definedName name="\B" localSheetId="3">#REF!</definedName>
    <definedName name="\B" localSheetId="2">#REF!</definedName>
    <definedName name="\B">#REF!</definedName>
    <definedName name="\C" localSheetId="1">'[2]直工'!#REF!</definedName>
    <definedName name="\C" localSheetId="3">'[2]直工'!#REF!</definedName>
    <definedName name="\C" localSheetId="2">'[2]直工'!#REF!</definedName>
    <definedName name="\C">'[2]直工'!#REF!</definedName>
    <definedName name="\D" localSheetId="1">'[2]間工'!#REF!</definedName>
    <definedName name="\D" localSheetId="3">'[2]間工'!#REF!</definedName>
    <definedName name="\D" localSheetId="2">'[2]間工'!#REF!</definedName>
    <definedName name="\D">'[2]間工'!#REF!</definedName>
    <definedName name="\E" localSheetId="1">'[2]施管'!#REF!</definedName>
    <definedName name="\E" localSheetId="3">'[2]施管'!#REF!</definedName>
    <definedName name="\E" localSheetId="2">'[2]施管'!#REF!</definedName>
    <definedName name="\E">'[2]施管'!#REF!</definedName>
    <definedName name="\F" localSheetId="1">#REF!</definedName>
    <definedName name="\F" localSheetId="3">#REF!</definedName>
    <definedName name="\F" localSheetId="2">#REF!</definedName>
    <definedName name="\F">#REF!</definedName>
    <definedName name="\G" localSheetId="1">'[2]明細2'!#REF!</definedName>
    <definedName name="\G" localSheetId="3">'[2]明細2'!#REF!</definedName>
    <definedName name="\G" localSheetId="2">'[2]明細2'!#REF!</definedName>
    <definedName name="\G">'[2]明細2'!#REF!</definedName>
    <definedName name="\H" localSheetId="1">#REF!</definedName>
    <definedName name="\H" localSheetId="3">#REF!</definedName>
    <definedName name="\H" localSheetId="2">#REF!</definedName>
    <definedName name="\H">#REF!</definedName>
    <definedName name="\L" localSheetId="1">#REF!</definedName>
    <definedName name="\L" localSheetId="3">#REF!</definedName>
    <definedName name="\L" localSheetId="2">#REF!</definedName>
    <definedName name="\L">#REF!</definedName>
    <definedName name="\MMM" localSheetId="1">#REF!</definedName>
    <definedName name="\MMM" localSheetId="3">#REF!</definedName>
    <definedName name="\MMM" localSheetId="2">#REF!</definedName>
    <definedName name="\MMM">#REF!</definedName>
    <definedName name="\n" localSheetId="1">'[3]ＮＥＴ'!#REF!</definedName>
    <definedName name="\n" localSheetId="3">'[3]ＮＥＴ'!#REF!</definedName>
    <definedName name="\n" localSheetId="2">'[3]ＮＥＴ'!#REF!</definedName>
    <definedName name="\n">'[3]ＮＥＴ'!#REF!</definedName>
    <definedName name="\P" localSheetId="1">#REF!</definedName>
    <definedName name="\P" localSheetId="3">#REF!</definedName>
    <definedName name="\P" localSheetId="2">#REF!</definedName>
    <definedName name="\P">#REF!</definedName>
    <definedName name="\r" localSheetId="1">'[3]ＮＥＴ'!#REF!</definedName>
    <definedName name="\r" localSheetId="3">'[3]ＮＥＴ'!#REF!</definedName>
    <definedName name="\r" localSheetId="2">'[3]ＮＥＴ'!#REF!</definedName>
    <definedName name="\r">'[3]ＮＥＴ'!#REF!</definedName>
    <definedName name="\S" localSheetId="1">#REF!</definedName>
    <definedName name="\S" localSheetId="3">#REF!</definedName>
    <definedName name="\S" localSheetId="2">#REF!</definedName>
    <definedName name="\S">#REF!</definedName>
    <definedName name="\u" localSheetId="1">'[3]ＮＥＴ'!#REF!</definedName>
    <definedName name="\u" localSheetId="3">'[3]ＮＥＴ'!#REF!</definedName>
    <definedName name="\u" localSheetId="2">'[3]ＮＥＴ'!#REF!</definedName>
    <definedName name="\u">'[3]ＮＥＴ'!#REF!</definedName>
    <definedName name="\X" localSheetId="1">#REF!</definedName>
    <definedName name="\X" localSheetId="3">#REF!</definedName>
    <definedName name="\X" localSheetId="2">#REF!</definedName>
    <definedName name="\X">#REF!</definedName>
    <definedName name="\Z" localSheetId="1">'[2]間工'!#REF!</definedName>
    <definedName name="\Z" localSheetId="3">'[2]間工'!#REF!</definedName>
    <definedName name="\Z" localSheetId="2">'[2]間工'!#REF!</definedName>
    <definedName name="\Z">'[2]間工'!#REF!</definedName>
    <definedName name="aaa">'[4]予算書'!$C$910</definedName>
    <definedName name="bbb" localSheetId="1">'[4]予算書'!#REF!</definedName>
    <definedName name="bbb" localSheetId="3">'[4]予算書'!#REF!</definedName>
    <definedName name="bbb" localSheetId="2">'[4]予算書'!#REF!</definedName>
    <definedName name="bbb">'[4]予算書'!#REF!</definedName>
    <definedName name="beck">#REF!</definedName>
    <definedName name="ccc">'[4]予算書'!$C$754</definedName>
    <definedName name="ＣＣＳ" localSheetId="1">#REF!</definedName>
    <definedName name="ＣＣＳ" localSheetId="3">#REF!</definedName>
    <definedName name="ＣＣＳ" localSheetId="2">#REF!</definedName>
    <definedName name="ＣＣＳ">#REF!</definedName>
    <definedName name="CS" localSheetId="1">#REF!</definedName>
    <definedName name="CS" localSheetId="3">#REF!</definedName>
    <definedName name="CS" localSheetId="2">#REF!</definedName>
    <definedName name="CS">#REF!</definedName>
    <definedName name="ddd">'[4]予算書'!$C$974</definedName>
    <definedName name="eee">'[4]予算書'!$C$842</definedName>
    <definedName name="fff">'[4]予算書'!$C$422</definedName>
    <definedName name="ggg">'[4]予算書'!$C$538</definedName>
    <definedName name="hhh">'[4]予算書'!$C$228</definedName>
    <definedName name="iii">'[4]予算書'!$C$1164</definedName>
    <definedName name="ji" localSheetId="1">'[5]ＮＥＴ'!#REF!</definedName>
    <definedName name="ji" localSheetId="3">'[5]ＮＥＴ'!#REF!</definedName>
    <definedName name="ji" localSheetId="2">'[5]ＮＥＴ'!#REF!</definedName>
    <definedName name="ji">'[5]ＮＥＴ'!#REF!</definedName>
    <definedName name="jjj">'[4]予算書'!$C$930</definedName>
    <definedName name="kkk">'[4]予算書'!$C$622</definedName>
    <definedName name="lll">'[4]予算書'!$C$402</definedName>
    <definedName name="MEIBO" localSheetId="1">#REF!</definedName>
    <definedName name="MEIBO" localSheetId="3">#REF!</definedName>
    <definedName name="MEIBO" localSheetId="2">#REF!</definedName>
    <definedName name="MEIBO">#REF!</definedName>
    <definedName name="MENU" localSheetId="1">#REF!</definedName>
    <definedName name="MENU" localSheetId="3">#REF!</definedName>
    <definedName name="MENU" localSheetId="2">#REF!</definedName>
    <definedName name="MENU">#REF!</definedName>
    <definedName name="MENU2" localSheetId="1">#REF!</definedName>
    <definedName name="MENU2" localSheetId="3">#REF!</definedName>
    <definedName name="MENU2" localSheetId="2">#REF!</definedName>
    <definedName name="MENU2">#REF!</definedName>
    <definedName name="mmm">'[4]予算書'!$C$1194</definedName>
    <definedName name="NETPRINT" localSheetId="1">#REF!</definedName>
    <definedName name="NETPRINT" localSheetId="3">#REF!</definedName>
    <definedName name="NETPRINT" localSheetId="2">#REF!</definedName>
    <definedName name="NETPRINT">#REF!</definedName>
    <definedName name="nnn">'[4]予算書'!$C$1076</definedName>
    <definedName name="ooo">'[4]予算書'!$C$490</definedName>
    <definedName name="P.101" localSheetId="1">'[6]ＮＥＴ'!#REF!</definedName>
    <definedName name="P.101" localSheetId="3">'[6]ＮＥＴ'!#REF!</definedName>
    <definedName name="P.101" localSheetId="2">'[6]ＮＥＴ'!#REF!</definedName>
    <definedName name="P.101">'[6]ＮＥＴ'!#REF!</definedName>
    <definedName name="p_A">'[7]1直工費工法1'!$C$3:$Y$242</definedName>
    <definedName name="ppp">'[4]予算書'!$C$314</definedName>
    <definedName name="PRINT_AREA_MI" localSheetId="1">'[8]表紙'!#REF!</definedName>
    <definedName name="PRINT_AREA_MI" localSheetId="3">'[8]表紙'!#REF!</definedName>
    <definedName name="PRINT_AREA_MI" localSheetId="2">'[8]表紙'!#REF!</definedName>
    <definedName name="PRINT_AREA_MI">'[8]表紙'!#REF!</definedName>
    <definedName name="Print_Titles_MI" localSheetId="1">#REF!</definedName>
    <definedName name="Print_Titles_MI" localSheetId="3">#REF!</definedName>
    <definedName name="Print_Titles_MI" localSheetId="2">#REF!</definedName>
    <definedName name="Print_Titles_MI">#REF!</definedName>
    <definedName name="qqq">'[4]予算書'!$C$514</definedName>
    <definedName name="rrr">'[4]予算書'!$C$668</definedName>
    <definedName name="sss">'[4]予算書'!$C$1106</definedName>
    <definedName name="ttt">'[4]予算書'!$C$326</definedName>
    <definedName name="uuu">'[4]予算書'!$C$1056</definedName>
    <definedName name="vvv">'[4]予算書'!$C$1028</definedName>
    <definedName name="www">'[4]予算書'!$C$958</definedName>
    <definedName name="xxx">'[4]予算書'!$C$578</definedName>
    <definedName name="y" localSheetId="1">#REF!</definedName>
    <definedName name="y" localSheetId="3">#REF!</definedName>
    <definedName name="y" localSheetId="2">#REF!</definedName>
    <definedName name="y">#REF!</definedName>
    <definedName name="yyy">'[4]予算書'!$C$358</definedName>
    <definedName name="ｱ1" localSheetId="1">#REF!</definedName>
    <definedName name="ｱ1" localSheetId="3">#REF!</definedName>
    <definedName name="ｱ1" localSheetId="2">#REF!</definedName>
    <definedName name="ｱ1">#REF!</definedName>
    <definedName name="ｱ10" localSheetId="1">#REF!</definedName>
    <definedName name="ｱ10" localSheetId="3">#REF!</definedName>
    <definedName name="ｱ10" localSheetId="2">#REF!</definedName>
    <definedName name="ｱ10">#REF!</definedName>
    <definedName name="ｱ11" localSheetId="1">#REF!</definedName>
    <definedName name="ｱ11" localSheetId="3">#REF!</definedName>
    <definedName name="ｱ11" localSheetId="2">#REF!</definedName>
    <definedName name="ｱ11">#REF!</definedName>
    <definedName name="ｱ12" localSheetId="1">#REF!</definedName>
    <definedName name="ｱ12" localSheetId="3">#REF!</definedName>
    <definedName name="ｱ12" localSheetId="2">#REF!</definedName>
    <definedName name="ｱ12">#REF!</definedName>
    <definedName name="ｱ13" localSheetId="1">#REF!</definedName>
    <definedName name="ｱ13" localSheetId="3">#REF!</definedName>
    <definedName name="ｱ13" localSheetId="2">#REF!</definedName>
    <definedName name="ｱ13">#REF!</definedName>
    <definedName name="ｱ2" localSheetId="1">#REF!</definedName>
    <definedName name="ｱ2" localSheetId="3">#REF!</definedName>
    <definedName name="ｱ2" localSheetId="2">#REF!</definedName>
    <definedName name="ｱ2">#REF!</definedName>
    <definedName name="ｱ3" localSheetId="1">#REF!</definedName>
    <definedName name="ｱ3" localSheetId="3">#REF!</definedName>
    <definedName name="ｱ3" localSheetId="2">#REF!</definedName>
    <definedName name="ｱ3">#REF!</definedName>
    <definedName name="ｱ4" localSheetId="1">#REF!</definedName>
    <definedName name="ｱ4" localSheetId="3">#REF!</definedName>
    <definedName name="ｱ4" localSheetId="2">#REF!</definedName>
    <definedName name="ｱ4">#REF!</definedName>
    <definedName name="ｱ5" localSheetId="1">#REF!</definedName>
    <definedName name="ｱ5" localSheetId="3">#REF!</definedName>
    <definedName name="ｱ5" localSheetId="2">#REF!</definedName>
    <definedName name="ｱ5">#REF!</definedName>
    <definedName name="ｱ6" localSheetId="1">#REF!</definedName>
    <definedName name="ｱ6" localSheetId="3">#REF!</definedName>
    <definedName name="ｱ6" localSheetId="2">#REF!</definedName>
    <definedName name="ｱ6">#REF!</definedName>
    <definedName name="ｱ7" localSheetId="1">#REF!</definedName>
    <definedName name="ｱ7" localSheetId="3">#REF!</definedName>
    <definedName name="ｱ7" localSheetId="2">#REF!</definedName>
    <definedName name="ｱ7">#REF!</definedName>
    <definedName name="ｱ8" localSheetId="1">#REF!</definedName>
    <definedName name="ｱ8" localSheetId="3">#REF!</definedName>
    <definedName name="ｱ8" localSheetId="2">#REF!</definedName>
    <definedName name="ｱ8">#REF!</definedName>
    <definedName name="ｱ9" localSheetId="1">#REF!</definedName>
    <definedName name="ｱ9" localSheetId="3">#REF!</definedName>
    <definedName name="ｱ9" localSheetId="2">#REF!</definedName>
    <definedName name="ｱ9">#REF!</definedName>
    <definedName name="ｱｱ1" localSheetId="1">#REF!</definedName>
    <definedName name="ｱｱ1" localSheetId="3">#REF!</definedName>
    <definedName name="ｱｱ1" localSheetId="2">#REF!</definedName>
    <definedName name="ｱｱ1">#REF!</definedName>
    <definedName name="ｱｱ10" localSheetId="1">#REF!</definedName>
    <definedName name="ｱｱ10" localSheetId="3">#REF!</definedName>
    <definedName name="ｱｱ10" localSheetId="2">#REF!</definedName>
    <definedName name="ｱｱ10">#REF!</definedName>
    <definedName name="アンカー材費">'[9]単価マスター'!$D$2:$D$25</definedName>
    <definedName name="ガソリン代" localSheetId="1">#REF!</definedName>
    <definedName name="ガソリン代" localSheetId="3">#REF!</definedName>
    <definedName name="ガソリン代" localSheetId="2">#REF!</definedName>
    <definedName name="ガソリン代">#REF!</definedName>
    <definedName name="ｷｶｲ" localSheetId="1">#REF!</definedName>
    <definedName name="ｷｶｲ" localSheetId="3">#REF!</definedName>
    <definedName name="ｷｶｲ" localSheetId="2">#REF!</definedName>
    <definedName name="ｷｶｲ">#REF!</definedName>
    <definedName name="ｷｬｯｽﾙ製造経費">'[9]単価マスター'!$K$2</definedName>
    <definedName name="ｷｬｯﾌﾟ製造経費">'[9]単価マスター'!$J$2</definedName>
    <definedName name="さ" localSheetId="1">#REF!</definedName>
    <definedName name="さ" localSheetId="3">#REF!</definedName>
    <definedName name="さ" localSheetId="2">#REF!</definedName>
    <definedName name="さ">#REF!</definedName>
    <definedName name="じゅんび２">'[10]予算対照表'!$1:$6</definedName>
    <definedName name="ドレーン材費">'[9]単価マスター'!$A$2:$A$25</definedName>
    <definedName name="ファイル" localSheetId="1">#REF!</definedName>
    <definedName name="ファイル" localSheetId="3">#REF!</definedName>
    <definedName name="ファイル" localSheetId="2">#REF!</definedName>
    <definedName name="ファイル">#REF!</definedName>
    <definedName name="ふりがな" localSheetId="1">#REF!</definedName>
    <definedName name="ふりがな" localSheetId="3">#REF!</definedName>
    <definedName name="ふりがな" localSheetId="2">#REF!</definedName>
    <definedName name="ふりがな">#REF!</definedName>
    <definedName name="ﾘｽﾄ" localSheetId="1">#REF!</definedName>
    <definedName name="ﾘｽﾄ" localSheetId="3">#REF!</definedName>
    <definedName name="ﾘｽﾄ" localSheetId="2">#REF!</definedName>
    <definedName name="ﾘｽﾄ">#REF!</definedName>
    <definedName name="ﾘｽﾄ事業所" localSheetId="1">#REF!</definedName>
    <definedName name="ﾘｽﾄ事業所" localSheetId="3">#REF!</definedName>
    <definedName name="ﾘｽﾄ事業所" localSheetId="2">#REF!</definedName>
    <definedName name="ﾘｽﾄ事業所">#REF!</definedName>
    <definedName name="安全衛生重点実施項目" localSheetId="1">#REF!</definedName>
    <definedName name="安全衛生重点実施項目" localSheetId="3">#REF!</definedName>
    <definedName name="安全衛生重点実施項目" localSheetId="2">#REF!</definedName>
    <definedName name="安全衛生重点実施項目">#REF!</definedName>
    <definedName name="安全重点テーマ" localSheetId="1">#REF!</definedName>
    <definedName name="安全重点テーマ" localSheetId="3">#REF!</definedName>
    <definedName name="安全重点テーマ" localSheetId="2">#REF!</definedName>
    <definedName name="安全重点テーマ">#REF!</definedName>
    <definedName name="印刷" localSheetId="1">#REF!</definedName>
    <definedName name="印刷" localSheetId="3">#REF!</definedName>
    <definedName name="印刷" localSheetId="2">#REF!</definedName>
    <definedName name="印刷">#REF!</definedName>
    <definedName name="印刷1" localSheetId="1">#REF!</definedName>
    <definedName name="印刷1" localSheetId="3">#REF!</definedName>
    <definedName name="印刷1" localSheetId="2">#REF!</definedName>
    <definedName name="印刷1">#REF!</definedName>
    <definedName name="印刷10" localSheetId="1">#REF!</definedName>
    <definedName name="印刷10" localSheetId="3">#REF!</definedName>
    <definedName name="印刷10" localSheetId="2">#REF!</definedName>
    <definedName name="印刷10">#REF!</definedName>
    <definedName name="印刷2" localSheetId="1">#REF!</definedName>
    <definedName name="印刷2" localSheetId="3">#REF!</definedName>
    <definedName name="印刷2" localSheetId="2">#REF!</definedName>
    <definedName name="印刷2">#REF!</definedName>
    <definedName name="印刷3" localSheetId="1">#REF!</definedName>
    <definedName name="印刷3" localSheetId="3">#REF!</definedName>
    <definedName name="印刷3" localSheetId="2">#REF!</definedName>
    <definedName name="印刷3">#REF!</definedName>
    <definedName name="印刷4" localSheetId="1">#REF!</definedName>
    <definedName name="印刷4" localSheetId="3">#REF!</definedName>
    <definedName name="印刷4" localSheetId="2">#REF!</definedName>
    <definedName name="印刷4">#REF!</definedName>
    <definedName name="印刷5" localSheetId="1">#REF!</definedName>
    <definedName name="印刷5" localSheetId="3">#REF!</definedName>
    <definedName name="印刷5" localSheetId="2">#REF!</definedName>
    <definedName name="印刷5">#REF!</definedName>
    <definedName name="印刷6" localSheetId="1">#REF!</definedName>
    <definedName name="印刷6" localSheetId="3">#REF!</definedName>
    <definedName name="印刷6" localSheetId="2">#REF!</definedName>
    <definedName name="印刷6">#REF!</definedName>
    <definedName name="印刷7" localSheetId="1">#REF!</definedName>
    <definedName name="印刷7" localSheetId="3">#REF!</definedName>
    <definedName name="印刷7" localSheetId="2">#REF!</definedName>
    <definedName name="印刷7">#REF!</definedName>
    <definedName name="印刷8" localSheetId="1">#REF!</definedName>
    <definedName name="印刷8" localSheetId="3">#REF!</definedName>
    <definedName name="印刷8" localSheetId="2">#REF!</definedName>
    <definedName name="印刷8">#REF!</definedName>
    <definedName name="印刷9" localSheetId="1">#REF!</definedName>
    <definedName name="印刷9" localSheetId="3">#REF!</definedName>
    <definedName name="印刷9" localSheetId="2">#REF!</definedName>
    <definedName name="印刷9">#REF!</definedName>
    <definedName name="印刷A" localSheetId="1">#REF!</definedName>
    <definedName name="印刷A" localSheetId="3">#REF!</definedName>
    <definedName name="印刷A" localSheetId="2">#REF!</definedName>
    <definedName name="印刷A">#REF!</definedName>
    <definedName name="印刷B" localSheetId="1">#REF!</definedName>
    <definedName name="印刷B" localSheetId="3">#REF!</definedName>
    <definedName name="印刷B" localSheetId="2">#REF!</definedName>
    <definedName name="印刷B">#REF!</definedName>
    <definedName name="引継ぎ" localSheetId="1">#REF!</definedName>
    <definedName name="引継ぎ" localSheetId="3">#REF!</definedName>
    <definedName name="引継ぎ" localSheetId="2">#REF!</definedName>
    <definedName name="引継ぎ">#REF!</definedName>
    <definedName name="引渡し文書" localSheetId="1">#REF!</definedName>
    <definedName name="引渡し文書" localSheetId="3">#REF!</definedName>
    <definedName name="引渡し文書" localSheetId="2">#REF!</definedName>
    <definedName name="引渡し文書">#REF!</definedName>
    <definedName name="営業課長">'[11]ﾌﾟﾛｼﾞｪｸﾄ別 台帳'!$N$12</definedName>
    <definedName name="営業手数料" localSheetId="1">'[12]予算書'!#REF!</definedName>
    <definedName name="営業手数料" localSheetId="3">'[12]予算書'!#REF!</definedName>
    <definedName name="営業手数料" localSheetId="2">'[12]予算書'!#REF!</definedName>
    <definedName name="営業手数料">'[12]予算書'!#REF!</definedName>
    <definedName name="営業担当">'[11]ﾌﾟﾛｼﾞｪｸﾄ別 台帳'!$N$9</definedName>
    <definedName name="曳きボート代" localSheetId="1">#REF!</definedName>
    <definedName name="曳きボート代" localSheetId="3">#REF!</definedName>
    <definedName name="曳きボート代" localSheetId="2">#REF!</definedName>
    <definedName name="曳きボート代">#REF!</definedName>
    <definedName name="曳ﾎﾞ_ﾄ代" localSheetId="1">#REF!</definedName>
    <definedName name="曳ﾎﾞ_ﾄ代" localSheetId="3">#REF!</definedName>
    <definedName name="曳ﾎﾞ_ﾄ代" localSheetId="2">#REF!</definedName>
    <definedName name="曳ﾎﾞ_ﾄ代">#REF!</definedName>
    <definedName name="仮設費集計表" localSheetId="1">#REF!</definedName>
    <definedName name="仮設費集計表" localSheetId="3">#REF!</definedName>
    <definedName name="仮設費集計表" localSheetId="2">#REF!</definedName>
    <definedName name="仮設費集計表">#REF!</definedName>
    <definedName name="仮設備品">'[13]内訳明細'!$C$372</definedName>
    <definedName name="解体時" localSheetId="1">'[14]7．施工機械組立・解体'!#REF!</definedName>
    <definedName name="解体時" localSheetId="3">'[14]7．施工機械組立・解体'!#REF!</definedName>
    <definedName name="解体時" localSheetId="2">'[14]7．施工機械組立・解体'!#REF!</definedName>
    <definedName name="解体時">'[14]7．施工機械組立・解体'!#REF!</definedName>
    <definedName name="回航保険料" localSheetId="1">#REF!</definedName>
    <definedName name="回航保険料" localSheetId="3">#REF!</definedName>
    <definedName name="回航保険料" localSheetId="2">#REF!</definedName>
    <definedName name="回航保険料">#REF!</definedName>
    <definedName name="回航傭船料" localSheetId="1">#REF!</definedName>
    <definedName name="回航傭船料" localSheetId="3">#REF!</definedName>
    <definedName name="回航傭船料" localSheetId="2">#REF!</definedName>
    <definedName name="回航傭船料">#REF!</definedName>
    <definedName name="廻航費" localSheetId="1">'[1]予算書'!#REF!</definedName>
    <definedName name="廻航費" localSheetId="3">'[1]予算書'!#REF!</definedName>
    <definedName name="廻航費" localSheetId="2">'[1]予算書'!#REF!</definedName>
    <definedName name="廻航費">'[1]予算書'!#REF!</definedName>
    <definedName name="改版日">'[11]ﾌﾟﾛｼﾞｪｸﾄ別 台帳'!$H$2</definedName>
    <definedName name="外注">'[13]内訳明細'!$C$921</definedName>
    <definedName name="勘定科目コード" localSheetId="1">#REF!</definedName>
    <definedName name="勘定科目コード" localSheetId="3">#REF!</definedName>
    <definedName name="勘定科目コード" localSheetId="2">#REF!</definedName>
    <definedName name="勘定科目コード">#REF!</definedName>
    <definedName name="間ｻｰﾍﾞｲ料" localSheetId="1">'[15]横行NET'!#REF!</definedName>
    <definedName name="間ｻｰﾍﾞｲ料" localSheetId="3">'[15]横行NET'!#REF!</definedName>
    <definedName name="間ｻｰﾍﾞｲ料" localSheetId="2">'[15]横行NET'!#REF!</definedName>
    <definedName name="間ｻｰﾍﾞｲ料">'[15]横行NET'!#REF!</definedName>
    <definedName name="間ﾗｯｼﾝｸﾞ費" localSheetId="1">'[15]横行NET'!#REF!</definedName>
    <definedName name="間ﾗｯｼﾝｸﾞ費" localSheetId="3">'[15]横行NET'!#REF!</definedName>
    <definedName name="間ﾗｯｼﾝｸﾞ費" localSheetId="2">'[15]横行NET'!#REF!</definedName>
    <definedName name="間ﾗｯｼﾝｸﾞ費">'[15]横行NET'!#REF!</definedName>
    <definedName name="間運搬費" localSheetId="1">'[15]横行NET'!#REF!</definedName>
    <definedName name="間運搬費" localSheetId="3">'[15]横行NET'!#REF!</definedName>
    <definedName name="間運搬費" localSheetId="2">'[15]横行NET'!#REF!</definedName>
    <definedName name="間運搬費">'[15]横行NET'!#REF!</definedName>
    <definedName name="間回航費" localSheetId="1">'[15]横行NET'!#REF!</definedName>
    <definedName name="間回航費" localSheetId="3">'[15]横行NET'!#REF!</definedName>
    <definedName name="間回航費" localSheetId="2">'[15]横行NET'!#REF!</definedName>
    <definedName name="間回航費">'[15]横行NET'!#REF!</definedName>
    <definedName name="間回航費計" localSheetId="1">'[15]横行NET'!#REF!</definedName>
    <definedName name="間回航費計" localSheetId="3">'[15]横行NET'!#REF!</definedName>
    <definedName name="間回航費計" localSheetId="2">'[15]横行NET'!#REF!</definedName>
    <definedName name="間回航費計">'[15]横行NET'!#REF!</definedName>
    <definedName name="間回航保険" localSheetId="1">'[15]横行NET'!#REF!</definedName>
    <definedName name="間回航保険" localSheetId="3">'[15]横行NET'!#REF!</definedName>
    <definedName name="間回航保険" localSheetId="2">'[15]横行NET'!#REF!</definedName>
    <definedName name="間回航保険">'[15]横行NET'!#REF!</definedName>
    <definedName name="間回航傭船料" localSheetId="1">'[15]横行NET'!#REF!</definedName>
    <definedName name="間回航傭船料" localSheetId="3">'[15]横行NET'!#REF!</definedName>
    <definedName name="間回航傭船料" localSheetId="2">'[15]横行NET'!#REF!</definedName>
    <definedName name="間回航傭船料">'[15]横行NET'!#REF!</definedName>
    <definedName name="間機械損料" localSheetId="1">'[15]横行NET'!#REF!</definedName>
    <definedName name="間機械損料" localSheetId="3">'[15]横行NET'!#REF!</definedName>
    <definedName name="間機械損料" localSheetId="2">'[15]横行NET'!#REF!</definedName>
    <definedName name="間機械損料">'[15]横行NET'!#REF!</definedName>
    <definedName name="間船舶傭船料" localSheetId="1">'[15]横行NET'!#REF!</definedName>
    <definedName name="間船舶傭船料" localSheetId="3">'[15]横行NET'!#REF!</definedName>
    <definedName name="間船舶傭船料" localSheetId="2">'[15]横行NET'!#REF!</definedName>
    <definedName name="間船舶傭船料">'[15]横行NET'!#REF!</definedName>
    <definedName name="機械損料" localSheetId="1">#REF!</definedName>
    <definedName name="機械損料" localSheetId="3">#REF!</definedName>
    <definedName name="機械損料" localSheetId="2">#REF!</definedName>
    <definedName name="機械損料">#REF!</definedName>
    <definedName name="機械損料.仮" localSheetId="1">'[12]予算書'!#REF!</definedName>
    <definedName name="機械損料.仮" localSheetId="3">'[12]予算書'!#REF!</definedName>
    <definedName name="機械損料.仮" localSheetId="2">'[12]予算書'!#REF!</definedName>
    <definedName name="機械損料.仮">'[12]予算書'!#REF!</definedName>
    <definedName name="機械損料･仮" localSheetId="1">#REF!</definedName>
    <definedName name="機械損料･仮" localSheetId="3">#REF!</definedName>
    <definedName name="機械損料･仮" localSheetId="2">#REF!</definedName>
    <definedName name="機械損料･仮">#REF!</definedName>
    <definedName name="機械単価①" localSheetId="1">#REF!</definedName>
    <definedName name="機械単価①" localSheetId="3">#REF!</definedName>
    <definedName name="機械単価①" localSheetId="2">#REF!</definedName>
    <definedName name="機械単価①">#REF!</definedName>
    <definedName name="機械単価②" localSheetId="1">#REF!</definedName>
    <definedName name="機械単価②" localSheetId="3">#REF!</definedName>
    <definedName name="機械単価②" localSheetId="2">#REF!</definedName>
    <definedName name="機械単価②">#REF!</definedName>
    <definedName name="供用日数" localSheetId="1">#REF!</definedName>
    <definedName name="供用日数" localSheetId="3">#REF!</definedName>
    <definedName name="供用日数" localSheetId="2">#REF!</definedName>
    <definedName name="供用日数">#REF!</definedName>
    <definedName name="共通仮設費計" localSheetId="1">#REF!</definedName>
    <definedName name="共通仮設費計" localSheetId="3">#REF!</definedName>
    <definedName name="共通仮設費計" localSheetId="2">#REF!</definedName>
    <definedName name="共通仮設費計">#REF!</definedName>
    <definedName name="金額" localSheetId="1">#REF!</definedName>
    <definedName name="金額" localSheetId="3">#REF!</definedName>
    <definedName name="金額" localSheetId="2">#REF!</definedName>
    <definedName name="金額">#REF!</definedName>
    <definedName name="結合" localSheetId="1">#REF!</definedName>
    <definedName name="結合" localSheetId="3">#REF!</definedName>
    <definedName name="結合" localSheetId="2">#REF!</definedName>
    <definedName name="結合">#REF!</definedName>
    <definedName name="月" localSheetId="1">#REF!</definedName>
    <definedName name="月" localSheetId="3">#REF!</definedName>
    <definedName name="月" localSheetId="2">#REF!</definedName>
    <definedName name="月">#REF!</definedName>
    <definedName name="月間" localSheetId="1">#REF!</definedName>
    <definedName name="月間" localSheetId="3">#REF!</definedName>
    <definedName name="月間" localSheetId="2">#REF!</definedName>
    <definedName name="月間">#REF!</definedName>
    <definedName name="検査員" localSheetId="1">#REF!</definedName>
    <definedName name="検査員" localSheetId="3">#REF!</definedName>
    <definedName name="検査員" localSheetId="2">#REF!</definedName>
    <definedName name="検査員">#REF!</definedName>
    <definedName name="研究室">'[16]ﾌﾟﾛｼﾞｪｸﾄ別 台帳'!$N$12</definedName>
    <definedName name="研究室ﾘｰﾀﾞｰ">'[11]ﾌﾟﾛｼﾞｪｸﾄ別 台帳'!$X$11</definedName>
    <definedName name="現場経費.計" localSheetId="1">#REF!</definedName>
    <definedName name="現場経費.計" localSheetId="3">#REF!</definedName>
    <definedName name="現場経費.計" localSheetId="2">#REF!</definedName>
    <definedName name="現場経費.計">#REF!</definedName>
    <definedName name="現場労務費" localSheetId="1">#REF!</definedName>
    <definedName name="現場労務費" localSheetId="3">#REF!</definedName>
    <definedName name="現場労務費" localSheetId="2">#REF!</definedName>
    <definedName name="現場労務費">#REF!</definedName>
    <definedName name="現場艤装費" localSheetId="1">#REF!</definedName>
    <definedName name="現場艤装費" localSheetId="3">#REF!</definedName>
    <definedName name="現場艤装費" localSheetId="2">#REF!</definedName>
    <definedName name="現場艤装費">#REF!</definedName>
    <definedName name="顧客">'[11]ﾌﾟﾛｼﾞｪｸﾄ別 台帳'!$O$5</definedName>
    <definedName name="工仮安全費" localSheetId="1">'[15]横行NET'!#REF!</definedName>
    <definedName name="工仮安全費" localSheetId="3">'[15]横行NET'!#REF!</definedName>
    <definedName name="工仮安全費" localSheetId="2">'[15]横行NET'!#REF!</definedName>
    <definedName name="工仮安全費">'[15]横行NET'!#REF!</definedName>
    <definedName name="工仮営繕費" localSheetId="1">'[15]横行NET'!#REF!</definedName>
    <definedName name="工仮営繕費" localSheetId="3">'[15]横行NET'!#REF!</definedName>
    <definedName name="工仮営繕費" localSheetId="2">'[15]横行NET'!#REF!</definedName>
    <definedName name="工仮営繕費">'[15]横行NET'!#REF!</definedName>
    <definedName name="工仮仮設建物" localSheetId="1">'[15]横行NET'!#REF!</definedName>
    <definedName name="工仮仮設建物" localSheetId="3">'[15]横行NET'!#REF!</definedName>
    <definedName name="工仮仮設建物" localSheetId="2">'[15]横行NET'!#REF!</definedName>
    <definedName name="工仮仮設建物">'[15]横行NET'!#REF!</definedName>
    <definedName name="工仮共通仮設計" localSheetId="1">'[15]横行NET'!#REF!</definedName>
    <definedName name="工仮共通仮設計" localSheetId="3">'[15]横行NET'!#REF!</definedName>
    <definedName name="工仮共通仮設計" localSheetId="2">'[15]横行NET'!#REF!</definedName>
    <definedName name="工仮共通仮設計">'[15]横行NET'!#REF!</definedName>
    <definedName name="工仮公害対策" localSheetId="1">'[15]横行NET'!#REF!</definedName>
    <definedName name="工仮公害対策" localSheetId="3">'[15]横行NET'!#REF!</definedName>
    <definedName name="工仮公害対策" localSheetId="2">'[15]横行NET'!#REF!</definedName>
    <definedName name="工仮公害対策">'[15]横行NET'!#REF!</definedName>
    <definedName name="工仮設運搬" localSheetId="1">'[15]横行NET'!#REF!</definedName>
    <definedName name="工仮設運搬" localSheetId="3">'[15]横行NET'!#REF!</definedName>
    <definedName name="工仮設運搬" localSheetId="2">'[15]横行NET'!#REF!</definedName>
    <definedName name="工仮設運搬">'[15]横行NET'!#REF!</definedName>
    <definedName name="工仮動力用水" localSheetId="1">'[15]横行NET'!#REF!</definedName>
    <definedName name="工仮動力用水" localSheetId="3">'[15]横行NET'!#REF!</definedName>
    <definedName name="工仮動力用水" localSheetId="2">'[15]横行NET'!#REF!</definedName>
    <definedName name="工仮動力用水">'[15]横行NET'!#REF!</definedName>
    <definedName name="工仮備品" localSheetId="1">'[15]横行NET'!#REF!</definedName>
    <definedName name="工仮備品" localSheetId="3">'[15]横行NET'!#REF!</definedName>
    <definedName name="工仮備品" localSheetId="2">'[15]横行NET'!#REF!</definedName>
    <definedName name="工仮備品">'[15]横行NET'!#REF!</definedName>
    <definedName name="工仮役務費" localSheetId="1">'[15]横行NET'!#REF!</definedName>
    <definedName name="工仮役務費" localSheetId="3">'[15]横行NET'!#REF!</definedName>
    <definedName name="工仮役務費" localSheetId="2">'[15]横行NET'!#REF!</definedName>
    <definedName name="工仮役務費">'[15]横行NET'!#REF!</definedName>
    <definedName name="工仮連絡車" localSheetId="1">'[15]横行NET'!#REF!</definedName>
    <definedName name="工仮連絡車" localSheetId="3">'[15]横行NET'!#REF!</definedName>
    <definedName name="工仮連絡車" localSheetId="2">'[15]横行NET'!#REF!</definedName>
    <definedName name="工仮連絡車">'[15]横行NET'!#REF!</definedName>
    <definedName name="工仮連絡設備" localSheetId="1">'[15]横行NET'!#REF!</definedName>
    <definedName name="工仮連絡設備" localSheetId="3">'[15]横行NET'!#REF!</definedName>
    <definedName name="工仮連絡設備" localSheetId="2">'[15]横行NET'!#REF!</definedName>
    <definedName name="工仮連絡設備">'[15]横行NET'!#REF!</definedName>
    <definedName name="工期至" localSheetId="1">#REF!</definedName>
    <definedName name="工期至" localSheetId="3">#REF!</definedName>
    <definedName name="工期至" localSheetId="2">#REF!</definedName>
    <definedName name="工期至">#REF!</definedName>
    <definedName name="工期自" localSheetId="1">#REF!</definedName>
    <definedName name="工期自" localSheetId="3">#REF!</definedName>
    <definedName name="工期自" localSheetId="2">#REF!</definedName>
    <definedName name="工期自">#REF!</definedName>
    <definedName name="工事仮設費計" localSheetId="1">'[15]横行NET'!#REF!</definedName>
    <definedName name="工事仮設費計" localSheetId="3">'[15]横行NET'!#REF!</definedName>
    <definedName name="工事仮設費計" localSheetId="2">'[15]横行NET'!#REF!</definedName>
    <definedName name="工事仮設費計">'[15]横行NET'!#REF!</definedName>
    <definedName name="工事課長">'[11]ﾌﾟﾛｼﾞｪｸﾄ別 台帳'!$X$12</definedName>
    <definedName name="工事原価総計表" localSheetId="1">#REF!</definedName>
    <definedName name="工事原価総計表" localSheetId="3">#REF!</definedName>
    <definedName name="工事原価総計表" localSheetId="2">#REF!</definedName>
    <definedName name="工事原価総計表">#REF!</definedName>
    <definedName name="工事番号">'[11]ﾌﾟﾛｼﾞｪｸﾄ別 台帳'!$O$7</definedName>
    <definedName name="工事費集計表" localSheetId="1">#REF!</definedName>
    <definedName name="工事費集計表" localSheetId="3">#REF!</definedName>
    <definedName name="工事費集計表" localSheetId="2">#REF!</definedName>
    <definedName name="工事費集計表">#REF!</definedName>
    <definedName name="工事名称">'[11]ﾌﾟﾛｼﾞｪｸﾄ別 台帳'!$O$6</definedName>
    <definedName name="工程表" localSheetId="1">#REF!</definedName>
    <definedName name="工程表" localSheetId="3">#REF!</definedName>
    <definedName name="工程表" localSheetId="2">#REF!</definedName>
    <definedName name="工程表">#REF!</definedName>
    <definedName name="工法名">'[9]単価マスター'!$H$2:$H$21</definedName>
    <definedName name="今後発注" localSheetId="1">#REF!</definedName>
    <definedName name="今後発注" localSheetId="3">#REF!</definedName>
    <definedName name="今後発注" localSheetId="2">#REF!</definedName>
    <definedName name="今後発注">#REF!</definedName>
    <definedName name="材料集積費" localSheetId="1">#REF!</definedName>
    <definedName name="材料集積費" localSheetId="3">#REF!</definedName>
    <definedName name="材料集積費" localSheetId="2">#REF!</definedName>
    <definedName name="材料集積費">#REF!</definedName>
    <definedName name="作業指揮者" localSheetId="1">#REF!</definedName>
    <definedName name="作業指揮者" localSheetId="3">#REF!</definedName>
    <definedName name="作業指揮者" localSheetId="2">#REF!</definedName>
    <definedName name="作業指揮者">#REF!</definedName>
    <definedName name="作業所長" localSheetId="1">#REF!</definedName>
    <definedName name="作業所長" localSheetId="3">#REF!</definedName>
    <definedName name="作業所長" localSheetId="2">#REF!</definedName>
    <definedName name="作業所長">#REF!</definedName>
    <definedName name="雑費" localSheetId="1">#REF!</definedName>
    <definedName name="雑費" localSheetId="3">#REF!</definedName>
    <definedName name="雑費" localSheetId="2">#REF!</definedName>
    <definedName name="雑費">#REF!</definedName>
    <definedName name="仕様変更費" localSheetId="1">#REF!</definedName>
    <definedName name="仕様変更費" localSheetId="3">#REF!</definedName>
    <definedName name="仕様変更費" localSheetId="2">#REF!</definedName>
    <definedName name="仕様変更費">#REF!</definedName>
    <definedName name="使_用_機_械" localSheetId="1">'[14]6.使用機械等'!#REF!</definedName>
    <definedName name="使_用_機_械" localSheetId="3">'[14]6.使用機械等'!#REF!</definedName>
    <definedName name="使_用_機_械" localSheetId="2">'[14]6.使用機械等'!#REF!</definedName>
    <definedName name="使_用_機_械">'[14]6.使用機械等'!#REF!</definedName>
    <definedName name="支払い手数料">'[9]単価マスター'!$L$2:$L$3</definedName>
    <definedName name="施工場所">'[11]ﾌﾟﾛｼﾞｪｸﾄ別 台帳'!$O$8</definedName>
    <definedName name="事業所長">'[11]ﾌﾟﾛｼﾞｪｸﾄ別 台帳'!$N$11</definedName>
    <definedName name="事業部長">'[11]ﾌﾟﾛｼﾞｪｸﾄ別 台帳'!$X$10</definedName>
    <definedName name="事務用品">'[13]内訳明細'!$C$250</definedName>
    <definedName name="受託工事費" localSheetId="1">#REF!</definedName>
    <definedName name="受託工事費" localSheetId="3">#REF!</definedName>
    <definedName name="受託工事費" localSheetId="2">#REF!</definedName>
    <definedName name="受託工事費">#REF!</definedName>
    <definedName name="受注条件明細">'[17]営業活動シート下請(受注条件1)'!$C$17:$AP$64</definedName>
    <definedName name="修理消耗品" localSheetId="1">#REF!</definedName>
    <definedName name="修理消耗品" localSheetId="3">#REF!</definedName>
    <definedName name="修理消耗品" localSheetId="2">#REF!</definedName>
    <definedName name="修理消耗品">#REF!</definedName>
    <definedName name="宿泊費" localSheetId="1">#REF!</definedName>
    <definedName name="宿泊費" localSheetId="3">#REF!</definedName>
    <definedName name="宿泊費" localSheetId="2">#REF!</definedName>
    <definedName name="宿泊費">#REF!</definedName>
    <definedName name="準備">'[13]内訳明細'!$C$6</definedName>
    <definedName name="準備工①">'[18]NET(本店)'!$A$6:$M$35</definedName>
    <definedName name="準備工②">'[18]NET(本店)'!$A$6:$M$35</definedName>
    <definedName name="職____種" localSheetId="1">'[14]6.使用機械等'!#REF!</definedName>
    <definedName name="職____種" localSheetId="3">'[14]6.使用機械等'!#REF!</definedName>
    <definedName name="職____種" localSheetId="2">'[14]6.使用機械等'!#REF!</definedName>
    <definedName name="職____種">'[14]6.使用機械等'!#REF!</definedName>
    <definedName name="審査会議事録">'[19]ＮＥＴ'!$O$1:$AC$75,'[19]ＮＥＴ'!$A$1:$M$850</definedName>
    <definedName name="請負金" localSheetId="1">#REF!</definedName>
    <definedName name="請負金" localSheetId="3">#REF!</definedName>
    <definedName name="請負金" localSheetId="2">#REF!</definedName>
    <definedName name="請負金">#REF!</definedName>
    <definedName name="請負金額" localSheetId="1">#REF!</definedName>
    <definedName name="請負金額" localSheetId="3">#REF!</definedName>
    <definedName name="請負金額" localSheetId="2">#REF!</definedName>
    <definedName name="請負金額">#REF!</definedName>
    <definedName name="設計単価表" localSheetId="1">#REF!</definedName>
    <definedName name="設計単価表" localSheetId="3">#REF!</definedName>
    <definedName name="設計単価表" localSheetId="2">#REF!</definedName>
    <definedName name="設計単価表">#REF!</definedName>
    <definedName name="設計担当">'[11]ﾌﾟﾛｼﾞｪｸﾄ別 台帳'!$N$10</definedName>
    <definedName name="船舶傭船料" localSheetId="1">#REF!</definedName>
    <definedName name="船舶傭船料" localSheetId="3">#REF!</definedName>
    <definedName name="船舶傭船料" localSheetId="2">#REF!</definedName>
    <definedName name="船舶傭船料">#REF!</definedName>
    <definedName name="船舶傭船料.工" localSheetId="1">'[1]予算書'!#REF!</definedName>
    <definedName name="船舶傭船料.工" localSheetId="3">'[1]予算書'!#REF!</definedName>
    <definedName name="船舶傭船料.工" localSheetId="2">'[1]予算書'!#REF!</definedName>
    <definedName name="船舶傭船料.工">'[1]予算書'!#REF!</definedName>
    <definedName name="船舶傭船料・仮" localSheetId="1">#REF!</definedName>
    <definedName name="船舶傭船料・仮" localSheetId="3">#REF!</definedName>
    <definedName name="船舶傭船料・仮" localSheetId="2">#REF!</definedName>
    <definedName name="船舶傭船料・仮">#REF!</definedName>
    <definedName name="租税公課" localSheetId="1">#REF!</definedName>
    <definedName name="租税公課" localSheetId="3">#REF!</definedName>
    <definedName name="租税公課" localSheetId="2">#REF!</definedName>
    <definedName name="租税公課">#REF!</definedName>
    <definedName name="組立時" localSheetId="1">'[14]7．施工機械組立・解体'!#REF!</definedName>
    <definedName name="組立時" localSheetId="3">'[14]7．施工機械組立・解体'!#REF!</definedName>
    <definedName name="組立時" localSheetId="2">'[14]7．施工機械組立・解体'!#REF!</definedName>
    <definedName name="組立時">'[14]7．施工機械組立・解体'!#REF!</definedName>
    <definedName name="総括" localSheetId="1">'[8]表紙'!#REF!</definedName>
    <definedName name="総括" localSheetId="3">'[8]表紙'!#REF!</definedName>
    <definedName name="総括" localSheetId="2">'[8]表紙'!#REF!</definedName>
    <definedName name="総括">'[8]表紙'!#REF!</definedName>
    <definedName name="損料ﾍｯﾀﾞｰ">'[9]単価マスター'!$O$2</definedName>
    <definedName name="損料ﾎﾟﾝﾌﾟ">'[9]単価マスター'!$N$2</definedName>
    <definedName name="第１号_乙" localSheetId="1">#REF!</definedName>
    <definedName name="第１号_乙" localSheetId="3">#REF!</definedName>
    <definedName name="第１号_乙" localSheetId="2">#REF!</definedName>
    <definedName name="第１号_乙">#REF!</definedName>
    <definedName name="第１号_甲" localSheetId="1">#REF!</definedName>
    <definedName name="第１号_甲" localSheetId="3">#REF!</definedName>
    <definedName name="第１号_甲" localSheetId="2">#REF!</definedName>
    <definedName name="第１号_甲">#REF!</definedName>
    <definedName name="第２号" localSheetId="1">#REF!</definedName>
    <definedName name="第２号" localSheetId="3">#REF!</definedName>
    <definedName name="第２号" localSheetId="2">#REF!</definedName>
    <definedName name="第２号">#REF!</definedName>
    <definedName name="単位" localSheetId="1">#REF!</definedName>
    <definedName name="単位" localSheetId="3">#REF!</definedName>
    <definedName name="単位" localSheetId="2">#REF!</definedName>
    <definedName name="単位">#REF!</definedName>
    <definedName name="地代家賃" localSheetId="1">#REF!</definedName>
    <definedName name="地代家賃" localSheetId="3">#REF!</definedName>
    <definedName name="地代家賃" localSheetId="2">#REF!</definedName>
    <definedName name="地代家賃">#REF!</definedName>
    <definedName name="置き" localSheetId="1">'[20]原価総計 海-1'!#REF!</definedName>
    <definedName name="置き" localSheetId="3">'[20]原価総計 海-1'!#REF!</definedName>
    <definedName name="置き" localSheetId="2">'[20]原価総計 海-1'!#REF!</definedName>
    <definedName name="置き">'[20]原価総計 海-1'!#REF!</definedName>
    <definedName name="中止" localSheetId="1">#REF!</definedName>
    <definedName name="中止" localSheetId="3">#REF!</definedName>
    <definedName name="中止" localSheetId="2">#REF!</definedName>
    <definedName name="中止">#REF!</definedName>
    <definedName name="調査ボ_リング" localSheetId="1">#REF!</definedName>
    <definedName name="調査ボ_リング" localSheetId="3">#REF!</definedName>
    <definedName name="調査ボ_リング" localSheetId="2">#REF!</definedName>
    <definedName name="調査ボ_リング">#REF!</definedName>
    <definedName name="調査工" localSheetId="1">'[15]横行NET'!#REF!</definedName>
    <definedName name="調査工" localSheetId="3">'[15]横行NET'!#REF!</definedName>
    <definedName name="調査工" localSheetId="2">'[15]横行NET'!#REF!</definedName>
    <definedName name="調査工">'[15]横行NET'!#REF!</definedName>
    <definedName name="直外注費" localSheetId="1">'[15]横行NET'!#REF!</definedName>
    <definedName name="直外注費" localSheetId="3">'[15]横行NET'!#REF!</definedName>
    <definedName name="直外注費" localSheetId="2">'[15]横行NET'!#REF!</definedName>
    <definedName name="直外注費">'[15]横行NET'!#REF!</definedName>
    <definedName name="直材料集積費" localSheetId="1">'[15]横行NET'!#REF!</definedName>
    <definedName name="直材料集積費" localSheetId="3">'[15]横行NET'!#REF!</definedName>
    <definedName name="直材料集積費" localSheetId="2">'[15]横行NET'!#REF!</definedName>
    <definedName name="直材料集積費">'[15]横行NET'!#REF!</definedName>
    <definedName name="直材料費" localSheetId="1">'[15]横行NET'!#REF!</definedName>
    <definedName name="直材料費" localSheetId="3">'[15]横行NET'!#REF!</definedName>
    <definedName name="直材料費" localSheetId="2">'[15]横行NET'!#REF!</definedName>
    <definedName name="直材料費">'[15]横行NET'!#REF!</definedName>
    <definedName name="直修理消耗品" localSheetId="1">'[15]横行NET'!#REF!</definedName>
    <definedName name="直修理消耗品" localSheetId="3">'[15]横行NET'!#REF!</definedName>
    <definedName name="直修理消耗品" localSheetId="2">'[15]横行NET'!#REF!</definedName>
    <definedName name="直修理消耗品">'[15]横行NET'!#REF!</definedName>
    <definedName name="直船舶傭船料" localSheetId="1">'[15]横行NET'!#REF!</definedName>
    <definedName name="直船舶傭船料" localSheetId="3">'[15]横行NET'!#REF!</definedName>
    <definedName name="直船舶傭船料" localSheetId="2">'[15]横行NET'!#REF!</definedName>
    <definedName name="直船舶傭船料">'[15]横行NET'!#REF!</definedName>
    <definedName name="直地盤改良工計" localSheetId="1">'[15]横行NET'!#REF!</definedName>
    <definedName name="直地盤改良工計" localSheetId="3">'[15]横行NET'!#REF!</definedName>
    <definedName name="直地盤改良工計" localSheetId="2">'[15]横行NET'!#REF!</definedName>
    <definedName name="直地盤改良工計">'[15]横行NET'!#REF!</definedName>
    <definedName name="直燃料費" localSheetId="1">'[15]横行NET'!#REF!</definedName>
    <definedName name="直燃料費" localSheetId="3">'[15]横行NET'!#REF!</definedName>
    <definedName name="直燃料費" localSheetId="2">'[15]横行NET'!#REF!</definedName>
    <definedName name="直燃料費">'[15]横行NET'!#REF!</definedName>
    <definedName name="直労務費" localSheetId="1">'[15]横行NET'!#REF!</definedName>
    <definedName name="直労務費" localSheetId="3">'[15]横行NET'!#REF!</definedName>
    <definedName name="直労務費" localSheetId="2">'[15]横行NET'!#REF!</definedName>
    <definedName name="直労務費">'[15]横行NET'!#REF!</definedName>
    <definedName name="通信費" localSheetId="1">#REF!</definedName>
    <definedName name="通信費" localSheetId="3">#REF!</definedName>
    <definedName name="通信費" localSheetId="2">#REF!</definedName>
    <definedName name="通信費">#REF!</definedName>
    <definedName name="電算使用料" localSheetId="1">#REF!</definedName>
    <definedName name="電算使用料" localSheetId="3">#REF!</definedName>
    <definedName name="電算使用料" localSheetId="2">#REF!</definedName>
    <definedName name="電算使用料">#REF!</definedName>
    <definedName name="動力用水光熱" localSheetId="1">#REF!</definedName>
    <definedName name="動力用水光熱" localSheetId="3">#REF!</definedName>
    <definedName name="動力用水光熱" localSheetId="2">#REF!</definedName>
    <definedName name="動力用水光熱">#REF!</definedName>
    <definedName name="特許料" localSheetId="1">#REF!</definedName>
    <definedName name="特許料" localSheetId="3">#REF!</definedName>
    <definedName name="特許料" localSheetId="2">#REF!</definedName>
    <definedName name="特許料">#REF!</definedName>
    <definedName name="特殊労務" localSheetId="1">'[21]労務単価'!#REF!</definedName>
    <definedName name="特殊労務" localSheetId="3">'[21]労務単価'!#REF!</definedName>
    <definedName name="特殊労務" localSheetId="2">'[21]労務単価'!#REF!</definedName>
    <definedName name="特殊労務">'[21]労務単価'!#REF!</definedName>
    <definedName name="入札伺い" localSheetId="1">#REF!</definedName>
    <definedName name="入札伺い" localSheetId="3">#REF!</definedName>
    <definedName name="入札伺い" localSheetId="2">#REF!</definedName>
    <definedName name="入札伺い">#REF!</definedName>
    <definedName name="年" localSheetId="1">#REF!</definedName>
    <definedName name="年" localSheetId="3">#REF!</definedName>
    <definedName name="年" localSheetId="2">#REF!</definedName>
    <definedName name="年">#REF!</definedName>
    <definedName name="燃料集計" localSheetId="1">#REF!</definedName>
    <definedName name="燃料集計" localSheetId="3">#REF!</definedName>
    <definedName name="燃料集計" localSheetId="2">#REF!</definedName>
    <definedName name="燃料集計">#REF!</definedName>
    <definedName name="配分技術料">'[9]単価マスター'!$M$2</definedName>
    <definedName name="搬出車両" localSheetId="1">'[14]7．施工機械組立・解体'!#REF!</definedName>
    <definedName name="搬出車両" localSheetId="3">'[14]7．施工機械組立・解体'!#REF!</definedName>
    <definedName name="搬出車両" localSheetId="2">'[14]7．施工機械組立・解体'!#REF!</definedName>
    <definedName name="搬出車両">'[14]7．施工機械組立・解体'!#REF!</definedName>
    <definedName name="搬入車両" localSheetId="1">'[14]7．施工機械組立・解体'!#REF!</definedName>
    <definedName name="搬入車両" localSheetId="3">'[14]7．施工機械組立・解体'!#REF!</definedName>
    <definedName name="搬入車両" localSheetId="2">'[14]7．施工機械組立・解体'!#REF!</definedName>
    <definedName name="搬入車両">'[14]7．施工機械組立・解体'!#REF!</definedName>
    <definedName name="部署">'[11]ﾌﾟﾛｼﾞｪｸﾄ別 台帳'!$O$3</definedName>
    <definedName name="福利">'[13]内訳明細'!$C$189</definedName>
    <definedName name="複合単価" localSheetId="1">#REF!</definedName>
    <definedName name="複合単価" localSheetId="3">#REF!</definedName>
    <definedName name="複合単価" localSheetId="2">#REF!</definedName>
    <definedName name="複合単価">#REF!</definedName>
    <definedName name="複写" localSheetId="1">#REF!</definedName>
    <definedName name="複写" localSheetId="3">#REF!</definedName>
    <definedName name="複写" localSheetId="2">#REF!</definedName>
    <definedName name="複写">#REF!</definedName>
    <definedName name="複写1" localSheetId="1">#REF!</definedName>
    <definedName name="複写1" localSheetId="3">#REF!</definedName>
    <definedName name="複写1" localSheetId="2">#REF!</definedName>
    <definedName name="複写1">#REF!</definedName>
    <definedName name="複写2" localSheetId="1">#REF!</definedName>
    <definedName name="複写2" localSheetId="3">#REF!</definedName>
    <definedName name="複写2" localSheetId="2">#REF!</definedName>
    <definedName name="複写2">#REF!</definedName>
    <definedName name="複写3" localSheetId="1">#REF!</definedName>
    <definedName name="複写3" localSheetId="3">#REF!</definedName>
    <definedName name="複写3" localSheetId="2">#REF!</definedName>
    <definedName name="複写3">#REF!</definedName>
    <definedName name="補償費" localSheetId="1">#REF!</definedName>
    <definedName name="補償費" localSheetId="3">#REF!</definedName>
    <definedName name="補償費" localSheetId="2">#REF!</definedName>
    <definedName name="補償費">#REF!</definedName>
    <definedName name="本支店" localSheetId="1">#REF!</definedName>
    <definedName name="本支店" localSheetId="3">#REF!</definedName>
    <definedName name="本支店" localSheetId="2">#REF!</definedName>
    <definedName name="本支店">#REF!</definedName>
    <definedName name="枚数" localSheetId="1">#REF!</definedName>
    <definedName name="枚数" localSheetId="3">#REF!</definedName>
    <definedName name="枚数" localSheetId="2">#REF!</definedName>
    <definedName name="枚数">#REF!</definedName>
    <definedName name="枚数1" localSheetId="1">#REF!</definedName>
    <definedName name="枚数1" localSheetId="3">#REF!</definedName>
    <definedName name="枚数1" localSheetId="2">#REF!</definedName>
    <definedName name="枚数1">#REF!</definedName>
    <definedName name="枚数2" localSheetId="1">#REF!</definedName>
    <definedName name="枚数2" localSheetId="3">#REF!</definedName>
    <definedName name="枚数2" localSheetId="2">#REF!</definedName>
    <definedName name="枚数2">#REF!</definedName>
    <definedName name="明細４" localSheetId="1">'[22]明細･労務費'!#REF!</definedName>
    <definedName name="明細４" localSheetId="3">'[22]明細･労務費'!#REF!</definedName>
    <definedName name="明細４" localSheetId="2">'[22]明細･労務費'!#REF!</definedName>
    <definedName name="明細４">'[22]明細･労務費'!#REF!</definedName>
    <definedName name="明細５" localSheetId="1">'[22]明細･労務費'!#REF!</definedName>
    <definedName name="明細５" localSheetId="3">'[22]明細･労務費'!#REF!</definedName>
    <definedName name="明細５" localSheetId="2">'[22]明細･労務費'!#REF!</definedName>
    <definedName name="明細５">'[22]明細･労務費'!#REF!</definedName>
    <definedName name="明細６" localSheetId="1">'[22]明細･労務費'!#REF!</definedName>
    <definedName name="明細６" localSheetId="3">'[22]明細･労務費'!#REF!</definedName>
    <definedName name="明細６" localSheetId="2">'[22]明細･労務費'!#REF!</definedName>
    <definedName name="明細６">'[22]明細･労務費'!#REF!</definedName>
    <definedName name="明細書②" localSheetId="1">'[21]工事細別内訳表'!#REF!</definedName>
    <definedName name="明細書②" localSheetId="3">'[21]工事細別内訳表'!#REF!</definedName>
    <definedName name="明細書②" localSheetId="2">'[21]工事細別内訳表'!#REF!</definedName>
    <definedName name="明細書②">'[21]工事細別内訳表'!#REF!</definedName>
    <definedName name="要素" localSheetId="1">'[23]制御'!#REF!</definedName>
    <definedName name="要素" localSheetId="3">'[23]制御'!#REF!</definedName>
    <definedName name="要素" localSheetId="2">'[23]制御'!#REF!</definedName>
    <definedName name="要素">'[23]制御'!#REF!</definedName>
    <definedName name="要素ｺｰﾄﾞ" localSheetId="1">'[23]制御'!#REF!</definedName>
    <definedName name="要素ｺｰﾄﾞ" localSheetId="3">'[23]制御'!#REF!</definedName>
    <definedName name="要素ｺｰﾄﾞ" localSheetId="2">'[23]制御'!#REF!</definedName>
    <definedName name="要素ｺｰﾄﾞ">'[23]制御'!#REF!</definedName>
    <definedName name="陸３７" localSheetId="1">'[24]小項目（間接）'!#REF!</definedName>
    <definedName name="陸３７" localSheetId="3">'[24]小項目（間接）'!#REF!</definedName>
    <definedName name="陸３７" localSheetId="2">'[24]小項目（間接）'!#REF!</definedName>
    <definedName name="陸３７">'[24]小項目（間接）'!#REF!</definedName>
  </definedNames>
  <calcPr fullCalcOnLoad="1"/>
</workbook>
</file>

<file path=xl/comments1.xml><?xml version="1.0" encoding="utf-8"?>
<comments xmlns="http://schemas.openxmlformats.org/spreadsheetml/2006/main">
  <authors>
    <author>y-chouno</author>
  </authors>
  <commentList>
    <comment ref="D8" authorId="0">
      <text>
        <r>
          <rPr>
            <b/>
            <sz val="14"/>
            <rFont val="ＭＳ Ｐゴシック"/>
            <family val="3"/>
          </rPr>
          <t>ＪＶ工事の場合のみ
リストから　代表者　or　構成員　を選択して下さい</t>
        </r>
      </text>
    </comment>
    <comment ref="AJ5" authorId="0">
      <text>
        <r>
          <rPr>
            <b/>
            <sz val="14"/>
            <rFont val="ＭＳ Ｐゴシック"/>
            <family val="3"/>
          </rPr>
          <t>知事許可の場合のみ都道府県名を入力して下さい（入力例　山口）</t>
        </r>
      </text>
    </comment>
    <comment ref="AV3" authorId="0">
      <text>
        <r>
          <rPr>
            <b/>
            <sz val="14"/>
            <rFont val="ＭＳ Ｐゴシック"/>
            <family val="3"/>
          </rPr>
          <t>日付を西暦で記入して下さい（入力例　2016/04/10)</t>
        </r>
      </text>
    </comment>
    <comment ref="D7" authorId="0">
      <text>
        <r>
          <rPr>
            <b/>
            <sz val="14"/>
            <rFont val="ＭＳ Ｐゴシック"/>
            <family val="3"/>
          </rPr>
          <t>ＪＶ工事の場合のみＪＶ名を入力して下さい</t>
        </r>
      </text>
    </comment>
    <comment ref="AL5" authorId="0">
      <text>
        <r>
          <rPr>
            <b/>
            <sz val="14"/>
            <rFont val="ＭＳ Ｐゴシック"/>
            <family val="3"/>
          </rPr>
          <t>リストから　許可権者　を選択して下さい</t>
        </r>
      </text>
    </comment>
    <comment ref="AS5" authorId="0">
      <text>
        <r>
          <rPr>
            <b/>
            <sz val="14"/>
            <rFont val="ＭＳ Ｐゴシック"/>
            <family val="3"/>
          </rPr>
          <t>リストから　特　or　般　を選択して下さい</t>
        </r>
      </text>
    </comment>
    <comment ref="AU5" authorId="0">
      <text>
        <r>
          <rPr>
            <b/>
            <sz val="14"/>
            <rFont val="ＭＳ Ｐゴシック"/>
            <family val="3"/>
          </rPr>
          <t>許可を受けた年度を入力して下さい</t>
        </r>
      </text>
    </comment>
    <comment ref="AY5" authorId="0">
      <text>
        <r>
          <rPr>
            <b/>
            <sz val="14"/>
            <rFont val="ＭＳ Ｐゴシック"/>
            <family val="3"/>
          </rPr>
          <t>貴社の許可番号を入力して下さい</t>
        </r>
      </text>
    </comment>
    <comment ref="AI8" authorId="0">
      <text>
        <r>
          <rPr>
            <b/>
            <sz val="14"/>
            <rFont val="ＭＳ Ｐゴシック"/>
            <family val="3"/>
          </rPr>
          <t>郵便番号を入力して下さい</t>
        </r>
      </text>
    </comment>
    <comment ref="AV7" authorId="0">
      <text>
        <r>
          <rPr>
            <b/>
            <sz val="14"/>
            <rFont val="ＭＳ Ｐゴシック"/>
            <family val="3"/>
          </rPr>
          <t>取引先コードを入力して下さい（新規の方は不要です）</t>
        </r>
      </text>
    </comment>
    <comment ref="AH9" authorId="0">
      <text>
        <r>
          <rPr>
            <b/>
            <sz val="14"/>
            <rFont val="ＭＳ Ｐゴシック"/>
            <family val="3"/>
          </rPr>
          <t>住所を入力して下さい</t>
        </r>
      </text>
    </comment>
    <comment ref="AH10" authorId="0">
      <text>
        <r>
          <rPr>
            <b/>
            <sz val="14"/>
            <rFont val="ＭＳ Ｐゴシック"/>
            <family val="3"/>
          </rPr>
          <t>会社名を入力して下さい</t>
        </r>
      </text>
    </comment>
    <comment ref="AH11" authorId="0">
      <text>
        <r>
          <rPr>
            <b/>
            <sz val="14"/>
            <rFont val="ＭＳ Ｐゴシック"/>
            <family val="3"/>
          </rPr>
          <t>代表者名を入力して下さい（営業所所長名でも可）</t>
        </r>
      </text>
    </comment>
    <comment ref="AK12" authorId="0">
      <text>
        <r>
          <rPr>
            <b/>
            <sz val="14"/>
            <rFont val="ＭＳ Ｐゴシック"/>
            <family val="3"/>
          </rPr>
          <t>本見積書に関する問合わせ先の電話番号を記入して下さい</t>
        </r>
      </text>
    </comment>
    <comment ref="AU12" authorId="0">
      <text>
        <r>
          <rPr>
            <b/>
            <sz val="14"/>
            <rFont val="ＭＳ Ｐゴシック"/>
            <family val="3"/>
          </rPr>
          <t>本見積書に関する担当者名を入力して下さい</t>
        </r>
      </text>
    </comment>
    <comment ref="AU13" authorId="0">
      <text>
        <r>
          <rPr>
            <b/>
            <sz val="14"/>
            <rFont val="ＭＳ Ｐゴシック"/>
            <family val="3"/>
          </rPr>
          <t>担当者のメールアドレスを入力して下さい</t>
        </r>
      </text>
    </comment>
    <comment ref="AN16" authorId="0">
      <text>
        <r>
          <rPr>
            <b/>
            <sz val="14"/>
            <rFont val="ＭＳ Ｐゴシック"/>
            <family val="3"/>
          </rPr>
          <t>貴社の事業所整理記号を入力して下さい
適用除外　or　未加入　の場合はリストからを選択して下さい</t>
        </r>
      </text>
    </comment>
    <comment ref="AR16" authorId="0">
      <text>
        <r>
          <rPr>
            <b/>
            <sz val="14"/>
            <rFont val="ＭＳ Ｐゴシック"/>
            <family val="3"/>
          </rPr>
          <t>貴社の事業所番号を入力して下さい
適用除外　or　未加入　の場合はセルを空白にして下さい</t>
        </r>
      </text>
    </comment>
    <comment ref="AV16" authorId="0">
      <text>
        <r>
          <rPr>
            <b/>
            <sz val="14"/>
            <rFont val="ＭＳ Ｐゴシック"/>
            <family val="3"/>
          </rPr>
          <t>貴社の加入している組合名を入力して下さい
適用除外でも組合に加入している場合はその組合名を入力して下さい
全国健康保険組合　or　国民健康保険　に加入している場合はリスト
から選択して下さい</t>
        </r>
      </text>
    </comment>
    <comment ref="AN18" authorId="0">
      <text>
        <r>
          <rPr>
            <b/>
            <sz val="14"/>
            <rFont val="ＭＳ Ｐゴシック"/>
            <family val="3"/>
          </rPr>
          <t>貴社の事業所整理記号を入力して下さい
適用除外の場合はリストから　適用除外　を選択して下さい</t>
        </r>
      </text>
    </comment>
    <comment ref="AR18" authorId="0">
      <text>
        <r>
          <rPr>
            <b/>
            <sz val="14"/>
            <rFont val="ＭＳ Ｐゴシック"/>
            <family val="3"/>
          </rPr>
          <t>貴社の事業所番号を入力して下さい
適用除外　or　未加入　の場合はセルを空白にして下さい</t>
        </r>
      </text>
    </comment>
    <comment ref="AN20" authorId="0">
      <text>
        <r>
          <rPr>
            <b/>
            <sz val="14"/>
            <rFont val="ＭＳ Ｐゴシック"/>
            <family val="3"/>
          </rPr>
          <t>14桁の数字を入力して下さい
（記入例　00-0-00-000000-000（2桁+1桁+2桁+6桁+3桁）
適用除外　or　未加入の場合はリストから選択して下さい</t>
        </r>
      </text>
    </comment>
    <comment ref="L15" authorId="0">
      <text>
        <r>
          <rPr>
            <b/>
            <sz val="14"/>
            <rFont val="ＭＳ Ｐゴシック"/>
            <family val="3"/>
          </rPr>
          <t>税抜き金額を入力してください</t>
        </r>
      </text>
    </comment>
    <comment ref="T25" authorId="0">
      <text>
        <r>
          <rPr>
            <b/>
            <sz val="14"/>
            <rFont val="ＭＳ Ｐゴシック"/>
            <family val="3"/>
          </rPr>
          <t>日付を西暦で記入して下さい（入力例　2016/05/12)</t>
        </r>
      </text>
    </comment>
    <comment ref="AB25" authorId="0">
      <text>
        <r>
          <rPr>
            <b/>
            <sz val="14"/>
            <rFont val="ＭＳ Ｐゴシック"/>
            <family val="3"/>
          </rPr>
          <t>日付を西暦で記入して下さい（入力例　2106/11/10)</t>
        </r>
      </text>
    </comment>
    <comment ref="AJ27" authorId="0">
      <text>
        <r>
          <rPr>
            <b/>
            <sz val="14"/>
            <rFont val="ＭＳ Ｐゴシック"/>
            <family val="3"/>
          </rPr>
          <t>日付を西暦で記入して下さい（入力例　2016/04/30)</t>
        </r>
      </text>
    </comment>
    <comment ref="D25" authorId="0">
      <text>
        <r>
          <rPr>
            <b/>
            <sz val="14"/>
            <rFont val="ＭＳ Ｐゴシック"/>
            <family val="3"/>
          </rPr>
          <t>選択した方の数字を丸で囲んでください。</t>
        </r>
      </text>
    </comment>
    <comment ref="D26" authorId="0">
      <text>
        <r>
          <rPr>
            <b/>
            <sz val="14"/>
            <rFont val="ＭＳ Ｐゴシック"/>
            <family val="3"/>
          </rPr>
          <t>選択した方の数字を丸で囲んでください</t>
        </r>
      </text>
    </comment>
    <comment ref="D27" authorId="0">
      <text>
        <r>
          <rPr>
            <b/>
            <sz val="14"/>
            <rFont val="ＭＳ Ｐゴシック"/>
            <family val="3"/>
          </rPr>
          <t>「現金（　　）手形（　　）」に各パーセンテージを入力して下さい</t>
        </r>
      </text>
    </comment>
    <comment ref="AD26" authorId="0">
      <text>
        <r>
          <rPr>
            <b/>
            <sz val="14"/>
            <rFont val="ＭＳ Ｐゴシック"/>
            <family val="3"/>
          </rPr>
          <t>選択した方の数字を丸で囲んでください</t>
        </r>
      </text>
    </comment>
    <comment ref="E20" authorId="0">
      <text>
        <r>
          <rPr>
            <b/>
            <sz val="14"/>
            <rFont val="ＭＳ Ｐゴシック"/>
            <family val="3"/>
          </rPr>
          <t>未入力（自動計算の為）</t>
        </r>
      </text>
    </comment>
    <comment ref="L19" authorId="0">
      <text>
        <r>
          <rPr>
            <b/>
            <sz val="14"/>
            <rFont val="ＭＳ Ｐゴシック"/>
            <family val="3"/>
          </rPr>
          <t>算出方法　「労務費総額」　or　「工事費」　or　「工事数量」　をリストから選択して下さい。</t>
        </r>
      </text>
    </comment>
    <comment ref="K20" authorId="0">
      <text>
        <r>
          <rPr>
            <b/>
            <sz val="14"/>
            <rFont val="ＭＳ Ｐゴシック"/>
            <family val="3"/>
          </rPr>
          <t>内訳書に記載した算出にかかる数字を入力して下さい</t>
        </r>
      </text>
    </comment>
    <comment ref="R20" authorId="0">
      <text>
        <r>
          <rPr>
            <b/>
            <sz val="14"/>
            <rFont val="ＭＳ Ｐゴシック"/>
            <family val="3"/>
          </rPr>
          <t>内訳書に記載した掛け率を入力して下さい</t>
        </r>
      </text>
    </comment>
    <comment ref="AG3" authorId="0">
      <text>
        <r>
          <rPr>
            <b/>
            <sz val="14"/>
            <rFont val="ＭＳ Ｐゴシック"/>
            <family val="3"/>
          </rPr>
          <t>2回目以降の提出の際に回数の数字を入力して、取り消し線を削除してください</t>
        </r>
      </text>
    </comment>
  </commentList>
</comments>
</file>

<file path=xl/comments4.xml><?xml version="1.0" encoding="utf-8"?>
<comments xmlns="http://schemas.openxmlformats.org/spreadsheetml/2006/main">
  <authors>
    <author>y-chouno</author>
  </authors>
  <commentList>
    <comment ref="F41" authorId="0">
      <text>
        <r>
          <rPr>
            <b/>
            <sz val="9"/>
            <rFont val="ＭＳ Ｐゴシック"/>
            <family val="3"/>
          </rPr>
          <t>今後変更になる可能性があ</t>
        </r>
      </text>
    </comment>
  </commentList>
</comments>
</file>

<file path=xl/sharedStrings.xml><?xml version="1.0" encoding="utf-8"?>
<sst xmlns="http://schemas.openxmlformats.org/spreadsheetml/2006/main" count="361" uniqueCount="165">
  <si>
    <t>取引先コード</t>
  </si>
  <si>
    <t>請負者</t>
  </si>
  <si>
    <t>〒</t>
  </si>
  <si>
    <t>○○○-○○○○</t>
  </si>
  <si>
    <t>御中</t>
  </si>
  <si>
    <t>㊞</t>
  </si>
  <si>
    <t>電話番号</t>
  </si>
  <si>
    <t>見積条件</t>
  </si>
  <si>
    <t>別紙明細通り</t>
  </si>
  <si>
    <t>井森工業株式会社</t>
  </si>
  <si>
    <t>株式会社○○○○</t>
  </si>
  <si>
    <t>0000-00-0000</t>
  </si>
  <si>
    <t>0000-00-0000</t>
  </si>
  <si>
    <t>○○○○</t>
  </si>
  <si>
    <t>○○○○○○</t>
  </si>
  <si>
    <t>下記の通り見積り申し上げます。</t>
  </si>
  <si>
    <t>（</t>
  </si>
  <si>
    <t>）</t>
  </si>
  <si>
    <t>代表者</t>
  </si>
  <si>
    <t>井森工業・○○建設特定建設工事共同企業体</t>
  </si>
  <si>
    <t>号</t>
  </si>
  <si>
    <t>第</t>
  </si>
  <si>
    <t>）</t>
  </si>
  <si>
    <t>-</t>
  </si>
  <si>
    <t>特</t>
  </si>
  <si>
    <t>（</t>
  </si>
  <si>
    <t>許可</t>
  </si>
  <si>
    <t>国土交通大臣</t>
  </si>
  <si>
    <t>建設業許可番号：</t>
  </si>
  <si>
    <t>山口県○○市○○12-3</t>
  </si>
  <si>
    <t>代表取締役社長　○○　○○</t>
  </si>
  <si>
    <t>E-Mail</t>
  </si>
  <si>
    <t>FAX</t>
  </si>
  <si>
    <t>担当者</t>
  </si>
  <si>
    <t>aaaaa-ｂｂｂｂ@cccc.co.jp</t>
  </si>
  <si>
    <t>事業所番号</t>
  </si>
  <si>
    <t>組合名</t>
  </si>
  <si>
    <t>事業所整理記号</t>
  </si>
  <si>
    <t>全国健康保険協会（協会けんぽ）</t>
  </si>
  <si>
    <t>現金</t>
  </si>
  <si>
    <t>手形</t>
  </si>
  <si>
    <t>個人負担分</t>
  </si>
  <si>
    <t>会社負担分</t>
  </si>
  <si>
    <t>全　　体</t>
  </si>
  <si>
    <t>（40歳以上～64歳以下）</t>
  </si>
  <si>
    <t>－</t>
  </si>
  <si>
    <t>厚生年金（一般）</t>
  </si>
  <si>
    <t>厚生年金（児童手当）</t>
  </si>
  <si>
    <t>雇用保険（建設）</t>
  </si>
  <si>
    <t>全体</t>
  </si>
  <si>
    <t>船員保険</t>
  </si>
  <si>
    <t>船員保険（介護保険料）</t>
  </si>
  <si>
    <t>厚生年金（船員）</t>
  </si>
  <si>
    <t>雇用保険（一般）</t>
  </si>
  <si>
    <t>介護保険対象者割合（山口県）</t>
  </si>
  <si>
    <t>介護保険標準見積書対象料率</t>
  </si>
  <si>
    <t>保険の種類</t>
  </si>
  <si>
    <t>山口</t>
  </si>
  <si>
    <t>健康保険</t>
  </si>
  <si>
    <t>厚生年金</t>
  </si>
  <si>
    <t>雇用保険</t>
  </si>
  <si>
    <t>労働基準監督署</t>
  </si>
  <si>
    <t>下松</t>
  </si>
  <si>
    <t>【船員】の場合</t>
  </si>
  <si>
    <t>【一般労働者】の場合</t>
  </si>
  <si>
    <t>保険の種類</t>
  </si>
  <si>
    <t>番　　号</t>
  </si>
  <si>
    <t>加　入　先</t>
  </si>
  <si>
    <t>労働保険番号</t>
  </si>
  <si>
    <t>事業所整理記号</t>
  </si>
  <si>
    <t>事業所番号</t>
  </si>
  <si>
    <t>保険料率の適用期間</t>
  </si>
  <si>
    <t>00イロハ</t>
  </si>
  <si>
    <t>35-1-02-3456789-000</t>
  </si>
  <si>
    <t>介護保険</t>
  </si>
  <si>
    <t>厚生年金（児童手当拠出金）</t>
  </si>
  <si>
    <t>入力日</t>
  </si>
  <si>
    <t>平成</t>
  </si>
  <si>
    <t>年</t>
  </si>
  <si>
    <t>00イロハ</t>
  </si>
  <si>
    <t>0123</t>
  </si>
  <si>
    <t>全国健康保険協会（協会けんぽ）</t>
  </si>
  <si>
    <t>35-1-02-345678-000</t>
  </si>
  <si>
    <t>平成28年09月～平成29年08月</t>
  </si>
  <si>
    <t>は任意入力</t>
  </si>
  <si>
    <t>は必須入力</t>
  </si>
  <si>
    <t>見積書</t>
  </si>
  <si>
    <t>当初</t>
  </si>
  <si>
    <t>・</t>
  </si>
  <si>
    <t>回変更</t>
  </si>
  <si>
    <t>税抜見積金額</t>
  </si>
  <si>
    <t>上記金額には法定福利費が含まれています。</t>
  </si>
  <si>
    <t>様式-全Q-0610-1/5-C1</t>
  </si>
  <si>
    <t>工事名称</t>
  </si>
  <si>
    <t>工事、受渡場所</t>
  </si>
  <si>
    <t>運搬</t>
  </si>
  <si>
    <t>支払条件</t>
  </si>
  <si>
    <t>見積有効期限</t>
  </si>
  <si>
    <t>受渡方法</t>
  </si>
  <si>
    <t>即納</t>
  </si>
  <si>
    <t>受注者負担</t>
  </si>
  <si>
    <t>注文者負担</t>
  </si>
  <si>
    <t>）</t>
  </si>
  <si>
    <t>：</t>
  </si>
  <si>
    <t>：</t>
  </si>
  <si>
    <t>至急</t>
  </si>
  <si>
    <t>×</t>
  </si>
  <si>
    <t>(</t>
  </si>
  <si>
    <t>)</t>
  </si>
  <si>
    <t>＝</t>
  </si>
  <si>
    <t>労務費</t>
  </si>
  <si>
    <t>:</t>
  </si>
  <si>
    <t>一式無増減</t>
  </si>
  <si>
    <t>実数実測</t>
  </si>
  <si>
    <t>注</t>
  </si>
  <si>
    <t>①</t>
  </si>
  <si>
    <t>②</t>
  </si>
  <si>
    <t>記入されていない場合は当社規定の支払い条件となります。</t>
  </si>
  <si>
    <t>（法定福利費）</t>
  </si>
  <si>
    <t>掛け率</t>
  </si>
  <si>
    <t>社会保険
加入状況</t>
  </si>
  <si>
    <t>支払い条件は当社担当者と協議の上記入して下さい。</t>
  </si>
  <si>
    <t>健康保険番号</t>
  </si>
  <si>
    <t>厚生年金番号</t>
  </si>
  <si>
    <t>雇用保険番号</t>
  </si>
  <si>
    <t>．</t>
  </si>
  <si>
    <t>．</t>
  </si>
  <si>
    <t>％</t>
  </si>
  <si>
    <t>=</t>
  </si>
  <si>
    <t>法定福利費算出方法</t>
  </si>
  <si>
    <t>（1）</t>
  </si>
  <si>
    <t>法定福利費の基本的な算出方法</t>
  </si>
  <si>
    <t>　②各種保険の料率は定期的に改訂されます。最新の料率にて計算して下さい。</t>
  </si>
  <si>
    <t>　③まずは加入状況を把握して下さい。下記に自社の加入状況を入力。</t>
  </si>
  <si>
    <t>　①下記の各種保険の料率は参考例です。自社の加入している保険の料率に置き換えて計算し</t>
  </si>
  <si>
    <t>　　 て下さい。</t>
  </si>
  <si>
    <t>社会保険料率合計</t>
  </si>
  <si>
    <t>（2）</t>
  </si>
  <si>
    <t>その他の算出方法</t>
  </si>
  <si>
    <t>見積額に計上した『労務費』を賃金とみなし、これに各保険の保険料率を乗じて算出する。</t>
  </si>
  <si>
    <t>自社の施工実績に基づくデータ等を用いて工事費に含まれる平均的な法定福利費の割合や工</t>
  </si>
  <si>
    <t>事の数量あたりの平均的な法定福利費をあらかじめ算出した上で、個別工事ごとの法定福利費</t>
  </si>
  <si>
    <t>●法定福利費＝工事費×工事費あたりの平均的な法定福利費の割合</t>
  </si>
  <si>
    <t>●法定福利費＝工事数量×数量あたりの平均的な法定福利費</t>
  </si>
  <si>
    <r>
      <t>を算出する。</t>
    </r>
    <r>
      <rPr>
        <sz val="11"/>
        <color indexed="10"/>
        <rFont val="ＭＳ Ｐゴシック"/>
        <family val="3"/>
      </rPr>
      <t>（※ある程度定型化した、工事費の増減又は数量の増減が労務費と比例している</t>
    </r>
  </si>
  <si>
    <t>工事について使用することが適当）</t>
  </si>
  <si>
    <t>00イロハ</t>
  </si>
  <si>
    <t>0123</t>
  </si>
  <si>
    <t>～</t>
  </si>
  <si>
    <t>○○○○○○○○○○○○工事</t>
  </si>
  <si>
    <t>○○○○○○○○○○○○地内</t>
  </si>
  <si>
    <t>工期・納期</t>
  </si>
  <si>
    <t>清算条件</t>
  </si>
  <si>
    <t>現地</t>
  </si>
  <si>
    <t>法定福利費算定掛け率</t>
  </si>
  <si>
    <t>平成29年04月～</t>
  </si>
  <si>
    <t>平成29年03月～</t>
  </si>
  <si>
    <t>平成29年03月～</t>
  </si>
  <si>
    <t>平成31年03月～</t>
  </si>
  <si>
    <t>平成29年09月～</t>
  </si>
  <si>
    <t>平成31年04月01日～</t>
  </si>
  <si>
    <t>平成25年03月～</t>
  </si>
  <si>
    <t>平成30年03月～</t>
  </si>
  <si>
    <t>平成29年09月～</t>
  </si>
  <si>
    <t>平成30年04月01日～</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</si>
</sst>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quot;&quot;"/>
    <numFmt numFmtId="178" formatCode="#,##0;\-#,##0;&quot;-&quot;"/>
    <numFmt numFmtId="179" formatCode="_(&quot;$&quot;* #,##0.00_);_(&quot;$&quot;* \(#,##0.00\);_(&quot;$&quot;* &quot;-&quot;??_);_(@_)"/>
    <numFmt numFmtId="180" formatCode="_(&quot;$&quot;* #,##0_);_(&quot;$&quot;* \(#,##0\);_(&quot;$&quot;* &quot;-&quot;_);_(@_)"/>
    <numFmt numFmtId="181" formatCode="#,##0.000;&quot;▲ &quot;#,##0.000"/>
    <numFmt numFmtId="182" formatCode="#,##0;&quot;▲ &quot;#,##0"/>
    <numFmt numFmtId="183" formatCode="#,##0_ ;[Red]\-#,##0\ "/>
    <numFmt numFmtId="184" formatCode="&quot;¥&quot;#,##0;&quot;¥&quot;\-#,##0;"/>
    <numFmt numFmtId="185" formatCode="yyyy&quot;年&quot;mm&quot;月&quot;dd&quot;日&quot;"/>
    <numFmt numFmtId="186" formatCode="mmm\-yyyy"/>
    <numFmt numFmtId="187" formatCode="0.0%"/>
    <numFmt numFmtId="188" formatCode="0.000%"/>
    <numFmt numFmtId="189" formatCode="\ @"/>
    <numFmt numFmtId="190" formatCode="\ \ @"/>
    <numFmt numFmtId="191" formatCode="\ General"/>
    <numFmt numFmtId="192" formatCode="&quot;¥&quot;#,##0.000;&quot;¥&quot;\-#,##0.000"/>
    <numFmt numFmtId="193" formatCode="[$-411]ggge&quot;年&quot;mm&quot;月&quot;dd&quot;日&quot;"/>
    <numFmt numFmtId="194" formatCode="\(General\)"/>
    <numFmt numFmtId="195" formatCode="\(&quot;山&quot;&quot;口&quot;\)"/>
    <numFmt numFmtId="196" formatCode="\(&quot;G&quot;&quot;G&quot;\)"/>
    <numFmt numFmtId="197" formatCode="0.0000000%"/>
    <numFmt numFmtId="198" formatCode="0.000000%"/>
    <numFmt numFmtId="199" formatCode="0.00000%"/>
    <numFmt numFmtId="200" formatCode="0.0000%"/>
    <numFmt numFmtId="201" formatCode="0.00000"/>
    <numFmt numFmtId="202" formatCode="0.000000"/>
    <numFmt numFmtId="203" formatCode="0.0000"/>
  </numFmts>
  <fonts count="88">
    <font>
      <sz val="11"/>
      <color theme="1"/>
      <name val="Calibri"/>
      <family val="3"/>
    </font>
    <font>
      <sz val="11"/>
      <color indexed="8"/>
      <name val="ＭＳ Ｐゴシック"/>
      <family val="3"/>
    </font>
    <font>
      <sz val="11"/>
      <name val="ＭＳ Ｐ明朝"/>
      <family val="1"/>
    </font>
    <font>
      <sz val="6"/>
      <name val="ＭＳ Ｐゴシック"/>
      <family val="3"/>
    </font>
    <font>
      <b/>
      <sz val="24"/>
      <name val="ＭＳ Ｐ明朝"/>
      <family val="1"/>
    </font>
    <font>
      <b/>
      <u val="single"/>
      <sz val="28"/>
      <name val="ＭＳ Ｐ明朝"/>
      <family val="1"/>
    </font>
    <font>
      <sz val="6"/>
      <name val="ＭＳ Ｐ明朝"/>
      <family val="1"/>
    </font>
    <font>
      <b/>
      <sz val="18"/>
      <name val="ＭＳ Ｐ明朝"/>
      <family val="1"/>
    </font>
    <font>
      <b/>
      <sz val="16"/>
      <name val="ＭＳ Ｐ明朝"/>
      <family val="1"/>
    </font>
    <font>
      <b/>
      <sz val="14"/>
      <name val="ＭＳ Ｐ明朝"/>
      <family val="1"/>
    </font>
    <font>
      <b/>
      <sz val="20"/>
      <name val="ＭＳ Ｐ明朝"/>
      <family val="1"/>
    </font>
    <font>
      <sz val="10"/>
      <name val="ＭＳ Ｐ明朝"/>
      <family val="1"/>
    </font>
    <font>
      <sz val="12"/>
      <name val="ＭＳ Ｐ明朝"/>
      <family val="1"/>
    </font>
    <font>
      <sz val="14"/>
      <name val="ＭＳ Ｐ明朝"/>
      <family val="1"/>
    </font>
    <font>
      <sz val="18"/>
      <name val="ＭＳ Ｐ明朝"/>
      <family val="1"/>
    </font>
    <font>
      <b/>
      <sz val="18"/>
      <color indexed="10"/>
      <name val="ＭＳ Ｐ明朝"/>
      <family val="1"/>
    </font>
    <font>
      <sz val="15"/>
      <color indexed="10"/>
      <name val="ＭＳ Ｐ明朝"/>
      <family val="1"/>
    </font>
    <font>
      <sz val="10"/>
      <color indexed="8"/>
      <name val="Arial"/>
      <family val="2"/>
    </font>
    <font>
      <sz val="10.5"/>
      <name val="ＭＳ 明朝"/>
      <family val="1"/>
    </font>
    <font>
      <b/>
      <sz val="12"/>
      <name val="Arial"/>
      <family val="2"/>
    </font>
    <font>
      <sz val="10"/>
      <name val="Arial"/>
      <family val="2"/>
    </font>
    <font>
      <b/>
      <sz val="11"/>
      <name val="Helv"/>
      <family val="2"/>
    </font>
    <font>
      <sz val="11"/>
      <name val="ＭＳ Ｐゴシック"/>
      <family val="3"/>
    </font>
    <font>
      <sz val="12"/>
      <name val="ＭＳ 明朝"/>
      <family val="1"/>
    </font>
    <font>
      <sz val="14"/>
      <name val="ＭＳ 明朝"/>
      <family val="1"/>
    </font>
    <font>
      <b/>
      <sz val="14"/>
      <name val="ＭＳ Ｐゴシック"/>
      <family val="3"/>
    </font>
    <font>
      <sz val="16"/>
      <color indexed="10"/>
      <name val="ＭＳ Ｐ明朝"/>
      <family val="1"/>
    </font>
    <font>
      <sz val="7"/>
      <name val="ＭＳ Ｐ明朝"/>
      <family val="1"/>
    </font>
    <font>
      <sz val="18"/>
      <color indexed="10"/>
      <name val="ＭＳ Ｐ明朝"/>
      <family val="1"/>
    </font>
    <font>
      <sz val="12"/>
      <name val="ＭＳ Ｐゴシック"/>
      <family val="3"/>
    </font>
    <font>
      <sz val="9"/>
      <name val="ＭＳ Ｐゴシック"/>
      <family val="3"/>
    </font>
    <font>
      <sz val="16"/>
      <name val="ＭＳ Ｐゴシック"/>
      <family val="3"/>
    </font>
    <font>
      <b/>
      <sz val="9"/>
      <name val="ＭＳ Ｐゴシック"/>
      <family val="3"/>
    </font>
    <font>
      <sz val="28"/>
      <name val="ＭＳ Ｐ明朝"/>
      <family val="1"/>
    </font>
    <font>
      <b/>
      <sz val="28"/>
      <name val="ＭＳ Ｐ明朝"/>
      <family val="1"/>
    </font>
    <font>
      <b/>
      <sz val="12"/>
      <name val="ＭＳ Ｐ明朝"/>
      <family val="1"/>
    </font>
    <font>
      <sz val="13"/>
      <name val="ＭＳ Ｐ明朝"/>
      <family val="1"/>
    </font>
    <font>
      <sz val="20"/>
      <name val="ＭＳ Ｐ明朝"/>
      <family val="1"/>
    </font>
    <font>
      <sz val="11"/>
      <color indexed="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b/>
      <sz val="16"/>
      <color indexed="10"/>
      <name val="ＭＳ Ｐ明朝"/>
      <family val="1"/>
    </font>
    <font>
      <b/>
      <sz val="14"/>
      <color indexed="10"/>
      <name val="ＭＳ Ｐ明朝"/>
      <family val="1"/>
    </font>
    <font>
      <sz val="14"/>
      <color indexed="10"/>
      <name val="ＭＳ Ｐ明朝"/>
      <family val="1"/>
    </font>
    <font>
      <sz val="12"/>
      <color indexed="10"/>
      <name val="ＭＳ Ｐ明朝"/>
      <family val="1"/>
    </font>
    <font>
      <b/>
      <sz val="22"/>
      <color indexed="10"/>
      <name val="ＭＳ Ｐ明朝"/>
      <family val="1"/>
    </font>
    <font>
      <sz val="44"/>
      <color indexed="9"/>
      <name val="ＭＳ Ｐゴシック"/>
      <family val="3"/>
    </font>
    <font>
      <sz val="16"/>
      <color indexed="8"/>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ＭＳ Ｐ明朝"/>
      <family val="1"/>
    </font>
    <font>
      <sz val="11"/>
      <color rgb="FFFF0000"/>
      <name val="ＭＳ Ｐ明朝"/>
      <family val="1"/>
    </font>
    <font>
      <b/>
      <sz val="16"/>
      <color rgb="FFFF0000"/>
      <name val="ＭＳ Ｐ明朝"/>
      <family val="1"/>
    </font>
    <font>
      <b/>
      <sz val="14"/>
      <color rgb="FFFF0000"/>
      <name val="ＭＳ Ｐ明朝"/>
      <family val="1"/>
    </font>
    <font>
      <sz val="15"/>
      <color rgb="FFFF0000"/>
      <name val="ＭＳ Ｐ明朝"/>
      <family val="1"/>
    </font>
    <font>
      <sz val="14"/>
      <color rgb="FFFF0000"/>
      <name val="ＭＳ Ｐ明朝"/>
      <family val="1"/>
    </font>
    <font>
      <sz val="11"/>
      <color rgb="FFFF0000"/>
      <name val="ＭＳ Ｐゴシック"/>
      <family val="3"/>
    </font>
    <font>
      <b/>
      <sz val="22"/>
      <color rgb="FFFF0000"/>
      <name val="ＭＳ Ｐ明朝"/>
      <family val="1"/>
    </font>
    <font>
      <sz val="12"/>
      <color rgb="FFFF0000"/>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s>
  <borders count="77">
    <border>
      <left/>
      <right/>
      <top/>
      <bottom/>
      <diagonal/>
    </border>
    <border>
      <left style="thin"/>
      <right/>
      <top/>
      <bottom/>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ck"/>
      <right style="thick"/>
      <top style="thick"/>
      <bottom>
        <color indexed="63"/>
      </bottom>
    </border>
    <border>
      <left style="thick"/>
      <right style="thin"/>
      <top style="thin"/>
      <bottom style="thin"/>
    </border>
    <border>
      <left style="thick">
        <color rgb="FFFF0000"/>
      </left>
      <right style="thick">
        <color rgb="FFFF0000"/>
      </right>
      <top style="thick">
        <color rgb="FFFF0000"/>
      </top>
      <bottom style="thick">
        <color rgb="FFFF0000"/>
      </bottom>
    </border>
    <border diagonalUp="1">
      <left>
        <color indexed="63"/>
      </left>
      <right>
        <color indexed="63"/>
      </right>
      <top style="thin"/>
      <bottom style="thin"/>
      <diagonal style="hair"/>
    </border>
    <border>
      <left style="thick"/>
      <right style="thick"/>
      <top style="thin"/>
      <bottom>
        <color indexed="63"/>
      </bottom>
    </border>
    <border diagonalUp="1">
      <left style="thick"/>
      <right style="thin"/>
      <top style="thin"/>
      <bottom style="thin"/>
      <diagonal style="hair"/>
    </border>
    <border diagonalUp="1">
      <left>
        <color indexed="63"/>
      </left>
      <right>
        <color indexed="63"/>
      </right>
      <top style="thin"/>
      <bottom style="double"/>
      <diagonal style="hair"/>
    </border>
    <border diagonalUp="1">
      <left>
        <color indexed="63"/>
      </left>
      <right style="thin"/>
      <top style="thin"/>
      <bottom style="double"/>
      <diagonal style="hair"/>
    </border>
    <border>
      <left style="thin"/>
      <right>
        <color indexed="63"/>
      </right>
      <top style="thin"/>
      <bottom style="double"/>
    </border>
    <border>
      <left>
        <color indexed="63"/>
      </left>
      <right>
        <color indexed="63"/>
      </right>
      <top style="thin"/>
      <bottom style="double"/>
    </border>
    <border>
      <left>
        <color indexed="63"/>
      </left>
      <right style="thin"/>
      <top>
        <color indexed="63"/>
      </top>
      <bottom>
        <color indexed="63"/>
      </bottom>
    </border>
    <border>
      <left>
        <color indexed="63"/>
      </left>
      <right>
        <color indexed="63"/>
      </right>
      <top style="double"/>
      <bottom>
        <color indexed="63"/>
      </bottom>
    </border>
    <border>
      <left>
        <color indexed="63"/>
      </left>
      <right style="thin"/>
      <top style="thin"/>
      <bottom style="double"/>
    </border>
    <border>
      <left>
        <color indexed="63"/>
      </left>
      <right>
        <color indexed="63"/>
      </right>
      <top style="thick"/>
      <bottom>
        <color indexed="63"/>
      </bottom>
    </border>
    <border>
      <left style="thick">
        <color rgb="FFFF0000"/>
      </left>
      <right style="thin"/>
      <top style="double"/>
      <bottom style="thin"/>
    </border>
    <border>
      <left>
        <color indexed="63"/>
      </left>
      <right>
        <color indexed="63"/>
      </right>
      <top style="thick"/>
      <bottom style="thick"/>
    </border>
    <border>
      <left style="thick"/>
      <right style="thick"/>
      <top>
        <color indexed="63"/>
      </top>
      <bottom style="thick"/>
    </border>
    <border>
      <left style="thin"/>
      <right>
        <color indexed="63"/>
      </right>
      <top>
        <color indexed="63"/>
      </top>
      <bottom style="thin"/>
    </border>
    <border>
      <left/>
      <right/>
      <top/>
      <bottom style="thin"/>
    </border>
    <border>
      <left>
        <color indexed="63"/>
      </left>
      <right style="thin"/>
      <top>
        <color indexed="63"/>
      </top>
      <bottom style="thin"/>
    </border>
    <border>
      <left style="thick"/>
      <right>
        <color indexed="63"/>
      </right>
      <top style="thick"/>
      <bottom>
        <color indexed="63"/>
      </bottom>
    </border>
    <border>
      <left style="thin"/>
      <right>
        <color indexed="63"/>
      </right>
      <top style="thin"/>
      <bottom style="thin"/>
    </border>
    <border diagonalUp="1">
      <left style="thin"/>
      <right>
        <color indexed="63"/>
      </right>
      <top style="thin"/>
      <bottom style="thin"/>
      <diagonal style="hair"/>
    </border>
    <border>
      <left style="thick"/>
      <right>
        <color indexed="63"/>
      </right>
      <top style="thin"/>
      <bottom>
        <color indexed="63"/>
      </bottom>
    </border>
    <border diagonalUp="1">
      <left style="thin"/>
      <right>
        <color indexed="63"/>
      </right>
      <top style="thin"/>
      <bottom style="double"/>
      <diagonal style="hair"/>
    </border>
    <border>
      <left style="thin"/>
      <right>
        <color indexed="63"/>
      </right>
      <top style="double"/>
      <bottom style="thin"/>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thin"/>
      <top style="thin"/>
      <bottom>
        <color indexed="63"/>
      </bottom>
    </border>
    <border>
      <left style="thin"/>
      <right/>
      <top style="thin"/>
      <bottom/>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style="thick"/>
      <right style="thick"/>
      <top style="thick">
        <color rgb="FFFF0000"/>
      </top>
      <bottom style="thin"/>
    </border>
    <border>
      <left>
        <color indexed="63"/>
      </left>
      <right style="thick"/>
      <top style="thick"/>
      <bottom style="thick"/>
    </border>
    <border diagonalUp="1">
      <left style="thin"/>
      <right style="thick">
        <color rgb="FFFF0000"/>
      </right>
      <top style="thin"/>
      <bottom style="double"/>
      <diagonal style="thin"/>
    </border>
    <border>
      <left style="thin"/>
      <right style="thin"/>
      <top style="thick">
        <color rgb="FFFF0000"/>
      </top>
      <bottom style="thin"/>
    </border>
    <border diagonalUp="1">
      <left style="thin"/>
      <right/>
      <top style="thin"/>
      <bottom/>
      <diagonal style="hair"/>
    </border>
    <border diagonalUp="1">
      <left/>
      <right/>
      <top style="thin"/>
      <bottom/>
      <diagonal style="hair"/>
    </border>
    <border diagonalUp="1">
      <left/>
      <right style="thin"/>
      <top style="thin"/>
      <bottom/>
      <diagonal style="hair"/>
    </border>
    <border diagonalUp="1">
      <left style="thin"/>
      <right/>
      <top/>
      <bottom style="thin"/>
      <diagonal style="hair"/>
    </border>
    <border diagonalUp="1">
      <left/>
      <right/>
      <top/>
      <bottom style="thin"/>
      <diagonal style="hair"/>
    </border>
    <border diagonalUp="1">
      <left/>
      <right style="thin"/>
      <top/>
      <bottom style="thin"/>
      <diagonal style="hair"/>
    </border>
    <border>
      <left style="thick"/>
      <right style="thick"/>
      <top/>
      <bottom/>
    </border>
    <border>
      <left style="thick"/>
      <right style="thin"/>
      <top>
        <color indexed="63"/>
      </top>
      <bottom>
        <color indexed="63"/>
      </bottom>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style="thin"/>
      <top style="double"/>
      <bottom>
        <color indexed="63"/>
      </bottom>
    </border>
    <border>
      <left style="thick"/>
      <right>
        <color indexed="63"/>
      </right>
      <top style="thick"/>
      <bottom style="thick"/>
    </border>
    <border>
      <left>
        <color indexed="63"/>
      </left>
      <right style="thin"/>
      <top style="thick"/>
      <bottom style="thick"/>
    </border>
    <border>
      <left style="thin"/>
      <right>
        <color indexed="63"/>
      </right>
      <top style="double"/>
      <bottom style="thick"/>
    </border>
    <border>
      <left>
        <color indexed="63"/>
      </left>
      <right>
        <color indexed="63"/>
      </right>
      <top style="double"/>
      <bottom style="thick"/>
    </border>
    <border>
      <left>
        <color indexed="63"/>
      </left>
      <right style="thin"/>
      <top style="double"/>
      <bottom style="thick"/>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178" fontId="17" fillId="0" borderId="0" applyFill="0" applyBorder="0" applyAlignment="0">
      <protection/>
    </xf>
    <xf numFmtId="0" fontId="18" fillId="0" borderId="1" applyBorder="0">
      <alignment horizontal="center" vertical="center"/>
      <protection locked="0"/>
    </xf>
    <xf numFmtId="0" fontId="19" fillId="0" borderId="2" applyNumberFormat="0" applyAlignment="0" applyProtection="0"/>
    <xf numFmtId="0" fontId="19" fillId="0" borderId="3">
      <alignment horizontal="left" vertical="center"/>
      <protection/>
    </xf>
    <xf numFmtId="0" fontId="20" fillId="0" borderId="0">
      <alignment/>
      <protection/>
    </xf>
    <xf numFmtId="0" fontId="21" fillId="0" borderId="0">
      <alignment/>
      <protection/>
    </xf>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4" applyNumberFormat="0" applyAlignment="0" applyProtection="0"/>
    <xf numFmtId="0" fontId="65" fillId="27" borderId="0" applyNumberFormat="0" applyBorder="0" applyAlignment="0" applyProtection="0"/>
    <xf numFmtId="9" fontId="0" fillId="0" borderId="0" applyFont="0" applyFill="0" applyBorder="0" applyAlignment="0" applyProtection="0"/>
    <xf numFmtId="9" fontId="22" fillId="0" borderId="0" applyFont="0" applyFill="0" applyBorder="0" applyAlignment="0" applyProtection="0"/>
    <xf numFmtId="0" fontId="0" fillId="28" borderId="5" applyNumberFormat="0" applyFont="0" applyAlignment="0" applyProtection="0"/>
    <xf numFmtId="0" fontId="66" fillId="0" borderId="6" applyNumberFormat="0" applyFill="0" applyAlignment="0" applyProtection="0"/>
    <xf numFmtId="0" fontId="67" fillId="29" borderId="0" applyNumberFormat="0" applyBorder="0" applyAlignment="0" applyProtection="0"/>
    <xf numFmtId="0" fontId="68" fillId="30" borderId="7" applyNumberFormat="0" applyAlignment="0" applyProtection="0"/>
    <xf numFmtId="0" fontId="6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2" fillId="0" borderId="0" applyFont="0" applyFill="0" applyBorder="0" applyAlignment="0" applyProtection="0"/>
    <xf numFmtId="0" fontId="70" fillId="0" borderId="8" applyNumberFormat="0" applyFill="0" applyAlignment="0" applyProtection="0"/>
    <xf numFmtId="0" fontId="71" fillId="0" borderId="9" applyNumberFormat="0" applyFill="0" applyAlignment="0" applyProtection="0"/>
    <xf numFmtId="0" fontId="72" fillId="0" borderId="10" applyNumberFormat="0" applyFill="0" applyAlignment="0" applyProtection="0"/>
    <xf numFmtId="0" fontId="72" fillId="0" borderId="0" applyNumberFormat="0" applyFill="0" applyBorder="0" applyAlignment="0" applyProtection="0"/>
    <xf numFmtId="0" fontId="73" fillId="0" borderId="11" applyNumberFormat="0" applyFill="0" applyAlignment="0" applyProtection="0"/>
    <xf numFmtId="0" fontId="74" fillId="30" borderId="12" applyNumberFormat="0" applyAlignment="0" applyProtection="0"/>
    <xf numFmtId="0" fontId="75" fillId="0" borderId="0" applyNumberFormat="0" applyFill="0" applyBorder="0" applyAlignment="0" applyProtection="0"/>
    <xf numFmtId="179" fontId="20" fillId="0" borderId="0" applyFont="0" applyFill="0" applyBorder="0" applyAlignment="0" applyProtection="0"/>
    <xf numFmtId="180" fontId="2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7" applyNumberFormat="0" applyAlignment="0" applyProtection="0"/>
    <xf numFmtId="0" fontId="1" fillId="0" borderId="0">
      <alignment vertical="center"/>
      <protection/>
    </xf>
    <xf numFmtId="0" fontId="23" fillId="0" borderId="0">
      <alignment/>
      <protection/>
    </xf>
    <xf numFmtId="0" fontId="22" fillId="0" borderId="0">
      <alignment/>
      <protection/>
    </xf>
    <xf numFmtId="0" fontId="22" fillId="0" borderId="0">
      <alignment vertical="center"/>
      <protection/>
    </xf>
    <xf numFmtId="0" fontId="2" fillId="0" borderId="0">
      <alignment/>
      <protection/>
    </xf>
    <xf numFmtId="0" fontId="24" fillId="0" borderId="0">
      <alignment/>
      <protection/>
    </xf>
    <xf numFmtId="0" fontId="77" fillId="32" borderId="0" applyNumberFormat="0" applyBorder="0" applyAlignment="0" applyProtection="0"/>
  </cellStyleXfs>
  <cellXfs count="442">
    <xf numFmtId="0" fontId="0" fillId="0" borderId="0" xfId="0" applyFont="1" applyAlignment="1">
      <alignment vertical="center"/>
    </xf>
    <xf numFmtId="5" fontId="27" fillId="0" borderId="13" xfId="76" applyNumberFormat="1" applyFont="1" applyFill="1" applyBorder="1" applyAlignment="1" applyProtection="1">
      <alignment vertical="center"/>
      <protection hidden="1"/>
    </xf>
    <xf numFmtId="0" fontId="29" fillId="0" borderId="0" xfId="75" applyFont="1" applyProtection="1">
      <alignment vertical="center"/>
      <protection/>
    </xf>
    <xf numFmtId="0" fontId="22" fillId="0" borderId="0" xfId="75" applyFont="1" applyProtection="1">
      <alignment vertical="center"/>
      <protection/>
    </xf>
    <xf numFmtId="0" fontId="22" fillId="0" borderId="0" xfId="75" applyProtection="1">
      <alignment vertical="center"/>
      <protection hidden="1"/>
    </xf>
    <xf numFmtId="0" fontId="22" fillId="0" borderId="14" xfId="75" applyBorder="1" applyAlignment="1" applyProtection="1">
      <alignment horizontal="center" vertical="center"/>
      <protection hidden="1"/>
    </xf>
    <xf numFmtId="0" fontId="22" fillId="0" borderId="0" xfId="75" applyBorder="1" applyAlignment="1" applyProtection="1">
      <alignment horizontal="center" vertical="center"/>
      <protection hidden="1"/>
    </xf>
    <xf numFmtId="193" fontId="22" fillId="0" borderId="0" xfId="75" applyNumberFormat="1" applyBorder="1" applyAlignment="1" applyProtection="1">
      <alignment horizontal="center" vertical="center"/>
      <protection hidden="1"/>
    </xf>
    <xf numFmtId="0" fontId="31" fillId="0" borderId="0" xfId="75" applyFont="1" applyProtection="1">
      <alignment vertical="center"/>
      <protection hidden="1"/>
    </xf>
    <xf numFmtId="0" fontId="31" fillId="0" borderId="0" xfId="75" applyFont="1" applyFill="1" applyProtection="1">
      <alignment vertical="center"/>
      <protection hidden="1"/>
    </xf>
    <xf numFmtId="0" fontId="22" fillId="0" borderId="0" xfId="75" applyAlignment="1" applyProtection="1">
      <alignment horizontal="left" vertical="center"/>
      <protection hidden="1"/>
    </xf>
    <xf numFmtId="0" fontId="29" fillId="0" borderId="0" xfId="75" applyFont="1" applyProtection="1">
      <alignment vertical="center"/>
      <protection hidden="1"/>
    </xf>
    <xf numFmtId="0" fontId="22" fillId="0" borderId="0" xfId="75" applyFont="1" applyProtection="1">
      <alignment vertical="center"/>
      <protection hidden="1"/>
    </xf>
    <xf numFmtId="0" fontId="3" fillId="0" borderId="15" xfId="75" applyFont="1" applyFill="1" applyBorder="1" applyAlignment="1" applyProtection="1">
      <alignment horizontal="center" vertical="center"/>
      <protection hidden="1"/>
    </xf>
    <xf numFmtId="0" fontId="29" fillId="0" borderId="16" xfId="75" applyFont="1" applyFill="1" applyBorder="1" applyAlignment="1" applyProtection="1">
      <alignment horizontal="center" vertical="center"/>
      <protection hidden="1"/>
    </xf>
    <xf numFmtId="49" fontId="29" fillId="0" borderId="16" xfId="75" applyNumberFormat="1" applyFont="1" applyFill="1" applyBorder="1" applyAlignment="1" applyProtection="1">
      <alignment horizontal="center" vertical="center"/>
      <protection hidden="1"/>
    </xf>
    <xf numFmtId="0" fontId="22" fillId="0" borderId="17" xfId="75" applyBorder="1" applyAlignment="1" applyProtection="1">
      <alignment horizontal="center" vertical="center" shrinkToFit="1"/>
      <protection hidden="1"/>
    </xf>
    <xf numFmtId="0" fontId="22" fillId="0" borderId="18" xfId="75" applyFill="1" applyBorder="1" applyAlignment="1" applyProtection="1">
      <alignment horizontal="center" vertical="center" shrinkToFit="1"/>
      <protection hidden="1"/>
    </xf>
    <xf numFmtId="0" fontId="22" fillId="0" borderId="19" xfId="75" applyBorder="1" applyAlignment="1" applyProtection="1">
      <alignment horizontal="center" vertical="center" shrinkToFit="1"/>
      <protection hidden="1"/>
    </xf>
    <xf numFmtId="188" fontId="22" fillId="0" borderId="3" xfId="49" applyNumberFormat="1" applyFont="1" applyFill="1" applyBorder="1" applyAlignment="1" applyProtection="1">
      <alignment horizontal="right" vertical="center" wrapText="1"/>
      <protection hidden="1"/>
    </xf>
    <xf numFmtId="188" fontId="22" fillId="0" borderId="20" xfId="49" applyNumberFormat="1" applyFont="1" applyFill="1" applyBorder="1" applyAlignment="1" applyProtection="1">
      <alignment horizontal="right" vertical="center" wrapText="1"/>
      <protection hidden="1"/>
    </xf>
    <xf numFmtId="10" fontId="22" fillId="0" borderId="17" xfId="75" applyNumberFormat="1" applyFill="1" applyBorder="1" applyAlignment="1" applyProtection="1">
      <alignment horizontal="right" vertical="center" wrapText="1"/>
      <protection hidden="1"/>
    </xf>
    <xf numFmtId="10" fontId="0" fillId="0" borderId="21" xfId="49" applyNumberFormat="1" applyFont="1" applyFill="1" applyBorder="1" applyAlignment="1" applyProtection="1">
      <alignment horizontal="center" vertical="center" wrapText="1"/>
      <protection hidden="1"/>
    </xf>
    <xf numFmtId="187" fontId="22" fillId="0" borderId="22" xfId="49" applyNumberFormat="1" applyFont="1" applyFill="1" applyBorder="1" applyAlignment="1" applyProtection="1">
      <alignment horizontal="right" vertical="center" wrapText="1"/>
      <protection hidden="1"/>
    </xf>
    <xf numFmtId="10" fontId="0" fillId="0" borderId="23" xfId="49" applyNumberFormat="1" applyFont="1" applyFill="1" applyBorder="1" applyAlignment="1" applyProtection="1">
      <alignment horizontal="center" vertical="center" wrapText="1"/>
      <protection hidden="1"/>
    </xf>
    <xf numFmtId="10" fontId="0" fillId="0" borderId="24" xfId="49" applyNumberFormat="1" applyFont="1" applyFill="1" applyBorder="1" applyAlignment="1" applyProtection="1">
      <alignment horizontal="center" vertical="center" wrapText="1"/>
      <protection hidden="1"/>
    </xf>
    <xf numFmtId="10" fontId="0" fillId="0" borderId="25" xfId="49" applyNumberFormat="1" applyFont="1" applyFill="1" applyBorder="1" applyAlignment="1" applyProtection="1">
      <alignment horizontal="center" vertical="center" wrapText="1"/>
      <protection hidden="1"/>
    </xf>
    <xf numFmtId="58" fontId="22" fillId="0" borderId="26" xfId="75" applyNumberFormat="1" applyFill="1" applyBorder="1" applyAlignment="1" applyProtection="1">
      <alignment vertical="center"/>
      <protection hidden="1"/>
    </xf>
    <xf numFmtId="58" fontId="22" fillId="0" borderId="27" xfId="75" applyNumberFormat="1" applyFill="1" applyBorder="1" applyAlignment="1" applyProtection="1">
      <alignment vertical="center"/>
      <protection hidden="1"/>
    </xf>
    <xf numFmtId="0" fontId="22" fillId="0" borderId="28" xfId="75" applyFill="1" applyBorder="1" applyAlignment="1" applyProtection="1">
      <alignment vertical="center"/>
      <protection hidden="1"/>
    </xf>
    <xf numFmtId="188" fontId="22" fillId="0" borderId="29" xfId="75" applyNumberFormat="1" applyBorder="1" applyAlignment="1" applyProtection="1">
      <alignment vertical="center"/>
      <protection hidden="1"/>
    </xf>
    <xf numFmtId="188" fontId="22" fillId="0" borderId="20" xfId="75" applyNumberFormat="1" applyFont="1" applyFill="1" applyBorder="1" applyAlignment="1" applyProtection="1">
      <alignment vertical="center"/>
      <protection hidden="1"/>
    </xf>
    <xf numFmtId="187" fontId="22" fillId="0" borderId="20" xfId="75" applyNumberFormat="1" applyFont="1" applyFill="1" applyBorder="1" applyAlignment="1" applyProtection="1">
      <alignment vertical="center"/>
      <protection hidden="1"/>
    </xf>
    <xf numFmtId="187" fontId="0" fillId="0" borderId="30" xfId="49" applyNumberFormat="1" applyFont="1" applyBorder="1" applyAlignment="1" applyProtection="1">
      <alignment vertical="center"/>
      <protection hidden="1"/>
    </xf>
    <xf numFmtId="187" fontId="0" fillId="0" borderId="31" xfId="49" applyNumberFormat="1" applyFont="1" applyBorder="1" applyAlignment="1" applyProtection="1">
      <alignment horizontal="right" vertical="center"/>
      <protection hidden="1"/>
    </xf>
    <xf numFmtId="187" fontId="0" fillId="0" borderId="32" xfId="49" applyNumberFormat="1" applyFont="1" applyBorder="1" applyAlignment="1" applyProtection="1">
      <alignment vertical="center"/>
      <protection hidden="1"/>
    </xf>
    <xf numFmtId="187" fontId="0" fillId="0" borderId="33" xfId="49" applyNumberFormat="1" applyFont="1" applyBorder="1" applyAlignment="1" applyProtection="1">
      <alignment horizontal="right" vertical="center"/>
      <protection hidden="1"/>
    </xf>
    <xf numFmtId="188" fontId="22" fillId="33" borderId="34" xfId="49" applyNumberFormat="1" applyFont="1" applyFill="1" applyBorder="1" applyAlignment="1" applyProtection="1">
      <alignment vertical="center"/>
      <protection hidden="1"/>
    </xf>
    <xf numFmtId="0" fontId="22" fillId="0" borderId="35" xfId="75" applyBorder="1" applyAlignment="1" applyProtection="1">
      <alignment horizontal="left" vertical="center"/>
      <protection hidden="1"/>
    </xf>
    <xf numFmtId="0" fontId="22" fillId="0" borderId="36" xfId="75" applyBorder="1" applyProtection="1">
      <alignment vertical="center"/>
      <protection hidden="1"/>
    </xf>
    <xf numFmtId="0" fontId="22" fillId="0" borderId="37" xfId="75" applyBorder="1" applyProtection="1">
      <alignment vertical="center"/>
      <protection hidden="1"/>
    </xf>
    <xf numFmtId="0" fontId="22" fillId="0" borderId="0" xfId="75" applyFill="1" applyBorder="1" applyAlignment="1" applyProtection="1">
      <alignment horizontal="center" vertical="center" shrinkToFit="1"/>
      <protection hidden="1"/>
    </xf>
    <xf numFmtId="187" fontId="0" fillId="0" borderId="0" xfId="49" applyNumberFormat="1" applyFont="1" applyFill="1" applyBorder="1" applyAlignment="1" applyProtection="1">
      <alignment horizontal="right" vertical="center"/>
      <protection hidden="1"/>
    </xf>
    <xf numFmtId="188" fontId="22" fillId="0" borderId="0" xfId="49" applyNumberFormat="1" applyFont="1" applyFill="1" applyBorder="1" applyAlignment="1" applyProtection="1">
      <alignment vertical="center"/>
      <protection hidden="1"/>
    </xf>
    <xf numFmtId="187" fontId="0" fillId="0" borderId="0" xfId="49" applyNumberFormat="1" applyFont="1" applyFill="1" applyBorder="1" applyAlignment="1" applyProtection="1">
      <alignment vertical="center"/>
      <protection hidden="1"/>
    </xf>
    <xf numFmtId="0" fontId="22" fillId="0" borderId="0" xfId="75" applyFill="1" applyBorder="1" applyAlignment="1" applyProtection="1">
      <alignment horizontal="left" vertical="center"/>
      <protection hidden="1"/>
    </xf>
    <xf numFmtId="0" fontId="22" fillId="0" borderId="0" xfId="75" applyFill="1" applyBorder="1" applyProtection="1">
      <alignment vertical="center"/>
      <protection hidden="1"/>
    </xf>
    <xf numFmtId="0" fontId="22" fillId="0" borderId="0" xfId="75" applyFill="1" applyProtection="1">
      <alignment vertical="center"/>
      <protection hidden="1"/>
    </xf>
    <xf numFmtId="0" fontId="22" fillId="0" borderId="38" xfId="75" applyFill="1" applyBorder="1" applyAlignment="1" applyProtection="1">
      <alignment horizontal="center" vertical="center"/>
      <protection hidden="1"/>
    </xf>
    <xf numFmtId="0" fontId="22" fillId="0" borderId="19" xfId="75" applyBorder="1" applyAlignment="1" applyProtection="1">
      <alignment horizontal="center" vertical="center"/>
      <protection hidden="1"/>
    </xf>
    <xf numFmtId="10" fontId="0" fillId="0" borderId="39" xfId="49" applyNumberFormat="1" applyFont="1" applyBorder="1" applyAlignment="1" applyProtection="1">
      <alignment vertical="center"/>
      <protection hidden="1"/>
    </xf>
    <xf numFmtId="10" fontId="22" fillId="0" borderId="20" xfId="49" applyNumberFormat="1" applyFont="1" applyFill="1" applyBorder="1" applyAlignment="1" applyProtection="1">
      <alignment vertical="center"/>
      <protection hidden="1"/>
    </xf>
    <xf numFmtId="10" fontId="0" fillId="0" borderId="40" xfId="49" applyNumberFormat="1" applyFont="1" applyFill="1" applyBorder="1" applyAlignment="1" applyProtection="1">
      <alignment horizontal="center" vertical="center" wrapText="1"/>
      <protection hidden="1"/>
    </xf>
    <xf numFmtId="187" fontId="22" fillId="0" borderId="41" xfId="49" applyNumberFormat="1" applyFont="1" applyFill="1" applyBorder="1" applyAlignment="1" applyProtection="1">
      <alignment horizontal="right" vertical="center" wrapText="1"/>
      <protection hidden="1"/>
    </xf>
    <xf numFmtId="10" fontId="0" fillId="0" borderId="42" xfId="49" applyNumberFormat="1" applyFont="1" applyFill="1" applyBorder="1" applyAlignment="1" applyProtection="1">
      <alignment horizontal="center" vertical="center" wrapText="1"/>
      <protection hidden="1"/>
    </xf>
    <xf numFmtId="58" fontId="22" fillId="0" borderId="26" xfId="75" applyNumberFormat="1" applyFill="1" applyBorder="1" applyAlignment="1" applyProtection="1">
      <alignment vertical="center" shrinkToFit="1"/>
      <protection hidden="1"/>
    </xf>
    <xf numFmtId="58" fontId="22" fillId="0" borderId="27" xfId="75" applyNumberFormat="1" applyFill="1" applyBorder="1" applyAlignment="1" applyProtection="1">
      <alignment vertical="center" shrinkToFit="1"/>
      <protection hidden="1"/>
    </xf>
    <xf numFmtId="0" fontId="22" fillId="0" borderId="28" xfId="75" applyFill="1" applyBorder="1" applyAlignment="1" applyProtection="1">
      <alignment vertical="center" shrinkToFit="1"/>
      <protection hidden="1"/>
    </xf>
    <xf numFmtId="188" fontId="22" fillId="0" borderId="43" xfId="75" applyNumberFormat="1" applyBorder="1" applyAlignment="1" applyProtection="1">
      <alignment vertical="center"/>
      <protection hidden="1"/>
    </xf>
    <xf numFmtId="188" fontId="22" fillId="0" borderId="20" xfId="75" applyNumberFormat="1" applyFill="1" applyBorder="1" applyAlignment="1" applyProtection="1">
      <alignment vertical="center"/>
      <protection hidden="1"/>
    </xf>
    <xf numFmtId="10" fontId="0" fillId="0" borderId="26" xfId="49" applyNumberFormat="1" applyFont="1" applyBorder="1" applyAlignment="1" applyProtection="1">
      <alignment horizontal="center" vertical="center"/>
      <protection hidden="1"/>
    </xf>
    <xf numFmtId="187" fontId="22" fillId="0" borderId="20" xfId="75" applyNumberFormat="1" applyFill="1" applyBorder="1" applyAlignment="1" applyProtection="1">
      <alignment vertical="center"/>
      <protection hidden="1"/>
    </xf>
    <xf numFmtId="187" fontId="0" fillId="0" borderId="1" xfId="49" applyNumberFormat="1" applyFont="1" applyBorder="1" applyAlignment="1" applyProtection="1">
      <alignment horizontal="right" vertical="center"/>
      <protection hidden="1"/>
    </xf>
    <xf numFmtId="187" fontId="22" fillId="0" borderId="20" xfId="49" applyNumberFormat="1" applyFont="1" applyFill="1" applyBorder="1" applyAlignment="1" applyProtection="1">
      <alignment vertical="center"/>
      <protection hidden="1"/>
    </xf>
    <xf numFmtId="0" fontId="22" fillId="0" borderId="39" xfId="75" applyBorder="1" applyAlignment="1" applyProtection="1">
      <alignment horizontal="left" vertical="center"/>
      <protection hidden="1"/>
    </xf>
    <xf numFmtId="0" fontId="22" fillId="0" borderId="3" xfId="75" applyBorder="1" applyProtection="1">
      <alignment vertical="center"/>
      <protection hidden="1"/>
    </xf>
    <xf numFmtId="0" fontId="22" fillId="0" borderId="17" xfId="75" applyBorder="1" applyProtection="1">
      <alignment vertical="center"/>
      <protection hidden="1"/>
    </xf>
    <xf numFmtId="0" fontId="2" fillId="0" borderId="0" xfId="76" applyProtection="1">
      <alignment/>
      <protection hidden="1"/>
    </xf>
    <xf numFmtId="0" fontId="2" fillId="0" borderId="0" xfId="76" applyFont="1" applyProtection="1">
      <alignment/>
      <protection hidden="1"/>
    </xf>
    <xf numFmtId="0" fontId="4" fillId="0" borderId="0" xfId="76" applyFont="1" applyAlignment="1" applyProtection="1">
      <alignment vertical="top"/>
      <protection hidden="1"/>
    </xf>
    <xf numFmtId="0" fontId="5" fillId="0" borderId="0" xfId="76" applyFont="1" applyBorder="1" applyAlignment="1" applyProtection="1">
      <alignment horizontal="center" vertical="center"/>
      <protection hidden="1"/>
    </xf>
    <xf numFmtId="185" fontId="78" fillId="0" borderId="0" xfId="76" applyNumberFormat="1" applyFont="1" applyFill="1" applyAlignment="1" applyProtection="1">
      <alignment vertical="center"/>
      <protection hidden="1"/>
    </xf>
    <xf numFmtId="185" fontId="78" fillId="0" borderId="0" xfId="76" applyNumberFormat="1" applyFont="1" applyFill="1" applyAlignment="1" applyProtection="1">
      <alignment horizontal="left" vertical="top"/>
      <protection hidden="1"/>
    </xf>
    <xf numFmtId="0" fontId="2" fillId="0" borderId="36" xfId="76" applyFont="1" applyBorder="1" applyAlignment="1" applyProtection="1">
      <alignment horizontal="center" vertical="center"/>
      <protection hidden="1"/>
    </xf>
    <xf numFmtId="0" fontId="79" fillId="2" borderId="36" xfId="76" applyFont="1" applyFill="1" applyBorder="1" applyAlignment="1" applyProtection="1">
      <alignment horizontal="center" vertical="center"/>
      <protection hidden="1"/>
    </xf>
    <xf numFmtId="0" fontId="2" fillId="0" borderId="0" xfId="76" applyFont="1" applyAlignment="1" applyProtection="1">
      <alignment vertical="center"/>
      <protection hidden="1"/>
    </xf>
    <xf numFmtId="0" fontId="2" fillId="0" borderId="0" xfId="76" applyFont="1" applyAlignment="1" applyProtection="1">
      <alignment horizontal="center" vertical="center"/>
      <protection hidden="1"/>
    </xf>
    <xf numFmtId="0" fontId="80" fillId="0" borderId="0" xfId="76" applyFont="1" applyFill="1" applyAlignment="1" applyProtection="1">
      <alignment vertical="center" shrinkToFit="1"/>
      <protection hidden="1"/>
    </xf>
    <xf numFmtId="0" fontId="9" fillId="0" borderId="0" xfId="76" applyFont="1" applyAlignment="1" applyProtection="1">
      <alignment vertical="center"/>
      <protection hidden="1"/>
    </xf>
    <xf numFmtId="0" fontId="81" fillId="0" borderId="0" xfId="76" applyFont="1" applyFill="1" applyAlignment="1" applyProtection="1">
      <alignment vertical="center"/>
      <protection hidden="1"/>
    </xf>
    <xf numFmtId="0" fontId="9" fillId="0" borderId="0" xfId="76" applyFont="1" applyAlignment="1" applyProtection="1">
      <alignment horizontal="left" vertical="center"/>
      <protection hidden="1"/>
    </xf>
    <xf numFmtId="0" fontId="2" fillId="0" borderId="0" xfId="76" applyFont="1" applyFill="1" applyBorder="1" applyAlignment="1" applyProtection="1">
      <alignment horizontal="center" vertical="center"/>
      <protection hidden="1"/>
    </xf>
    <xf numFmtId="0" fontId="2" fillId="0" borderId="0" xfId="76" applyFont="1" applyFill="1" applyProtection="1">
      <alignment/>
      <protection hidden="1"/>
    </xf>
    <xf numFmtId="0" fontId="10" fillId="0" borderId="0" xfId="76" applyFont="1" applyFill="1" applyBorder="1" applyAlignment="1" applyProtection="1">
      <alignment vertical="center"/>
      <protection hidden="1"/>
    </xf>
    <xf numFmtId="0" fontId="8" fillId="0" borderId="0" xfId="76" applyFont="1" applyBorder="1" applyAlignment="1" applyProtection="1">
      <alignment vertical="center"/>
      <protection hidden="1"/>
    </xf>
    <xf numFmtId="0" fontId="8" fillId="0" borderId="0" xfId="76" applyFont="1" applyAlignment="1" applyProtection="1">
      <alignment vertical="center"/>
      <protection hidden="1"/>
    </xf>
    <xf numFmtId="0" fontId="2" fillId="0" borderId="0" xfId="76" applyFont="1" applyBorder="1" applyProtection="1">
      <alignment/>
      <protection hidden="1"/>
    </xf>
    <xf numFmtId="0" fontId="9" fillId="0" borderId="0" xfId="76" applyFont="1" applyFill="1" applyBorder="1" applyAlignment="1" applyProtection="1">
      <alignment vertical="center"/>
      <protection hidden="1"/>
    </xf>
    <xf numFmtId="0" fontId="9" fillId="0" borderId="0" xfId="76" applyFont="1" applyBorder="1" applyAlignment="1" applyProtection="1">
      <alignment vertical="center"/>
      <protection hidden="1"/>
    </xf>
    <xf numFmtId="0" fontId="2" fillId="0" borderId="0" xfId="76" applyNumberFormat="1" applyFont="1" applyFill="1" applyBorder="1" applyAlignment="1" applyProtection="1">
      <alignment horizontal="right" vertical="center"/>
      <protection hidden="1"/>
    </xf>
    <xf numFmtId="0" fontId="9" fillId="0" borderId="0" xfId="76" applyFont="1" applyBorder="1" applyAlignment="1" applyProtection="1">
      <alignment horizontal="left" vertical="center"/>
      <protection hidden="1"/>
    </xf>
    <xf numFmtId="0" fontId="13" fillId="0" borderId="3" xfId="76" applyFont="1" applyBorder="1" applyAlignment="1" applyProtection="1">
      <alignment horizontal="distributed" vertical="center"/>
      <protection hidden="1"/>
    </xf>
    <xf numFmtId="0" fontId="14" fillId="0" borderId="0" xfId="76" applyFont="1" applyAlignment="1" applyProtection="1">
      <alignment/>
      <protection hidden="1"/>
    </xf>
    <xf numFmtId="5" fontId="15" fillId="0" borderId="13" xfId="76" applyNumberFormat="1" applyFont="1" applyFill="1" applyBorder="1" applyAlignment="1" applyProtection="1">
      <alignment vertical="center"/>
      <protection hidden="1"/>
    </xf>
    <xf numFmtId="5" fontId="15" fillId="0" borderId="13" xfId="76" applyNumberFormat="1" applyFont="1" applyFill="1" applyBorder="1" applyAlignment="1" applyProtection="1">
      <alignment horizontal="right" vertical="center"/>
      <protection hidden="1"/>
    </xf>
    <xf numFmtId="0" fontId="14" fillId="0" borderId="0" xfId="76" applyFont="1" applyProtection="1">
      <alignment/>
      <protection hidden="1"/>
    </xf>
    <xf numFmtId="0" fontId="13" fillId="0" borderId="0" xfId="76" applyFont="1" applyFill="1" applyBorder="1" applyAlignment="1" applyProtection="1">
      <alignment horizontal="distributed" vertical="center"/>
      <protection hidden="1"/>
    </xf>
    <xf numFmtId="5" fontId="15" fillId="0" borderId="0" xfId="76" applyNumberFormat="1" applyFont="1" applyFill="1" applyBorder="1" applyAlignment="1" applyProtection="1">
      <alignment vertical="center"/>
      <protection hidden="1"/>
    </xf>
    <xf numFmtId="0" fontId="2" fillId="0" borderId="13" xfId="76" applyFont="1" applyFill="1" applyBorder="1" applyAlignment="1" applyProtection="1">
      <alignment horizontal="distributed" vertical="center" wrapText="1"/>
      <protection hidden="1"/>
    </xf>
    <xf numFmtId="0" fontId="2" fillId="0" borderId="0" xfId="76" applyAlignment="1" applyProtection="1">
      <alignment vertical="center"/>
      <protection hidden="1"/>
    </xf>
    <xf numFmtId="0" fontId="12" fillId="0" borderId="13" xfId="76" applyFont="1" applyBorder="1" applyAlignment="1" applyProtection="1">
      <alignment horizontal="center" vertical="center"/>
      <protection hidden="1"/>
    </xf>
    <xf numFmtId="0" fontId="12" fillId="0" borderId="13" xfId="76" applyFont="1" applyFill="1" applyBorder="1" applyAlignment="1" applyProtection="1">
      <alignment horizontal="center" vertical="center"/>
      <protection hidden="1"/>
    </xf>
    <xf numFmtId="0" fontId="13" fillId="0" borderId="13" xfId="76" applyFont="1" applyFill="1" applyBorder="1" applyAlignment="1" applyProtection="1">
      <alignment vertical="center"/>
      <protection hidden="1"/>
    </xf>
    <xf numFmtId="176" fontId="13" fillId="0" borderId="3" xfId="76" applyNumberFormat="1" applyFont="1" applyBorder="1" applyAlignment="1" applyProtection="1">
      <alignment vertical="center"/>
      <protection hidden="1"/>
    </xf>
    <xf numFmtId="0" fontId="2" fillId="0" borderId="0" xfId="76" applyFont="1" applyBorder="1" applyAlignment="1" applyProtection="1">
      <alignment horizontal="center" vertical="center"/>
      <protection hidden="1"/>
    </xf>
    <xf numFmtId="0" fontId="2" fillId="0" borderId="0" xfId="76" applyFont="1" applyBorder="1" applyAlignment="1" applyProtection="1">
      <alignment vertical="center"/>
      <protection hidden="1"/>
    </xf>
    <xf numFmtId="0" fontId="2" fillId="0" borderId="0" xfId="76" applyFont="1" applyFill="1" applyAlignment="1" applyProtection="1">
      <alignment vertical="center"/>
      <protection hidden="1"/>
    </xf>
    <xf numFmtId="0" fontId="33" fillId="0" borderId="0" xfId="76" applyFont="1" applyProtection="1">
      <alignment/>
      <protection hidden="1"/>
    </xf>
    <xf numFmtId="0" fontId="33" fillId="0" borderId="0" xfId="76" applyFont="1" applyBorder="1" applyAlignment="1" applyProtection="1">
      <alignment vertical="center"/>
      <protection hidden="1"/>
    </xf>
    <xf numFmtId="0" fontId="33" fillId="0" borderId="0" xfId="76" applyFont="1" applyAlignment="1" applyProtection="1">
      <alignment vertical="top"/>
      <protection hidden="1"/>
    </xf>
    <xf numFmtId="6" fontId="7" fillId="0" borderId="0" xfId="69" applyFont="1" applyBorder="1" applyAlignment="1" applyProtection="1">
      <alignment vertical="center"/>
      <protection hidden="1"/>
    </xf>
    <xf numFmtId="0" fontId="8" fillId="0" borderId="44" xfId="76" applyFont="1" applyBorder="1" applyAlignment="1" applyProtection="1">
      <alignment vertical="center"/>
      <protection hidden="1"/>
    </xf>
    <xf numFmtId="0" fontId="2" fillId="0" borderId="0" xfId="76" applyFont="1" applyFill="1" applyBorder="1" applyAlignment="1" applyProtection="1">
      <alignment horizontal="left" vertical="center"/>
      <protection hidden="1"/>
    </xf>
    <xf numFmtId="5" fontId="14" fillId="0" borderId="13" xfId="76" applyNumberFormat="1" applyFont="1" applyFill="1" applyBorder="1" applyAlignment="1" applyProtection="1">
      <alignment vertical="center"/>
      <protection hidden="1"/>
    </xf>
    <xf numFmtId="0" fontId="27" fillId="0" borderId="0" xfId="76" applyFont="1" applyFill="1" applyBorder="1" applyAlignment="1" applyProtection="1">
      <alignment vertical="center"/>
      <protection hidden="1"/>
    </xf>
    <xf numFmtId="0" fontId="82" fillId="0" borderId="0" xfId="76" applyFont="1" applyFill="1" applyBorder="1" applyAlignment="1" applyProtection="1" quotePrefix="1">
      <alignment horizontal="center" vertical="center"/>
      <protection hidden="1"/>
    </xf>
    <xf numFmtId="49" fontId="79" fillId="0" borderId="0" xfId="76" applyNumberFormat="1" applyFont="1" applyFill="1" applyBorder="1" applyAlignment="1" applyProtection="1">
      <alignment horizontal="center" vertical="center"/>
      <protection hidden="1"/>
    </xf>
    <xf numFmtId="0" fontId="83" fillId="0" borderId="13" xfId="76" applyFont="1" applyFill="1" applyBorder="1" applyAlignment="1" applyProtection="1">
      <alignment horizontal="left" vertical="center"/>
      <protection hidden="1"/>
    </xf>
    <xf numFmtId="0" fontId="13" fillId="0" borderId="3" xfId="76" applyNumberFormat="1" applyFont="1" applyFill="1" applyBorder="1" applyAlignment="1" applyProtection="1">
      <alignment horizontal="left" vertical="center"/>
      <protection hidden="1"/>
    </xf>
    <xf numFmtId="0" fontId="13" fillId="0" borderId="3" xfId="76" applyNumberFormat="1" applyFont="1" applyFill="1" applyBorder="1" applyAlignment="1" applyProtection="1">
      <alignment horizontal="center" vertical="center"/>
      <protection hidden="1"/>
    </xf>
    <xf numFmtId="0" fontId="13" fillId="0" borderId="36" xfId="76" applyNumberFormat="1" applyFont="1" applyFill="1" applyBorder="1" applyAlignment="1" applyProtection="1">
      <alignment horizontal="left" vertical="center"/>
      <protection hidden="1"/>
    </xf>
    <xf numFmtId="0" fontId="13" fillId="0" borderId="17" xfId="76" applyNumberFormat="1" applyFont="1" applyFill="1" applyBorder="1" applyAlignment="1" applyProtection="1">
      <alignment horizontal="left" vertical="center"/>
      <protection hidden="1"/>
    </xf>
    <xf numFmtId="0" fontId="13" fillId="0" borderId="37" xfId="76" applyNumberFormat="1" applyFont="1" applyFill="1" applyBorder="1" applyAlignment="1" applyProtection="1">
      <alignment horizontal="left" vertical="center"/>
      <protection hidden="1"/>
    </xf>
    <xf numFmtId="49" fontId="13" fillId="0" borderId="3" xfId="76" applyNumberFormat="1" applyFont="1" applyFill="1" applyBorder="1" applyAlignment="1" applyProtection="1">
      <alignment horizontal="left" vertical="center"/>
      <protection hidden="1"/>
    </xf>
    <xf numFmtId="0" fontId="26" fillId="0" borderId="0" xfId="76" applyNumberFormat="1" applyFont="1" applyFill="1" applyBorder="1" applyAlignment="1" applyProtection="1">
      <alignment vertical="center"/>
      <protection hidden="1"/>
    </xf>
    <xf numFmtId="0" fontId="13" fillId="0" borderId="3" xfId="76" applyNumberFormat="1" applyFont="1" applyFill="1" applyBorder="1" applyAlignment="1" applyProtection="1">
      <alignment horizontal="center" vertical="center" shrinkToFit="1"/>
      <protection hidden="1"/>
    </xf>
    <xf numFmtId="0" fontId="13" fillId="0" borderId="45" xfId="76" applyFont="1" applyFill="1" applyBorder="1" applyAlignment="1" applyProtection="1">
      <alignment vertical="center"/>
      <protection hidden="1"/>
    </xf>
    <xf numFmtId="0" fontId="26" fillId="0" borderId="46" xfId="76" applyNumberFormat="1" applyFont="1" applyFill="1" applyBorder="1" applyAlignment="1" applyProtection="1">
      <alignment vertical="center"/>
      <protection hidden="1"/>
    </xf>
    <xf numFmtId="0" fontId="9" fillId="0" borderId="47" xfId="76" applyFont="1" applyBorder="1" applyAlignment="1" applyProtection="1">
      <alignment horizontal="left" vertical="center"/>
      <protection hidden="1"/>
    </xf>
    <xf numFmtId="0" fontId="35" fillId="0" borderId="36" xfId="76" applyFont="1" applyBorder="1" applyAlignment="1" applyProtection="1">
      <alignment vertical="center"/>
      <protection hidden="1"/>
    </xf>
    <xf numFmtId="0" fontId="13" fillId="0" borderId="3" xfId="76" applyNumberFormat="1" applyFont="1" applyFill="1" applyBorder="1" applyAlignment="1" applyProtection="1">
      <alignment horizontal="distributed" vertical="center"/>
      <protection hidden="1"/>
    </xf>
    <xf numFmtId="0" fontId="12" fillId="0" borderId="36" xfId="76" applyFont="1" applyBorder="1" applyAlignment="1" applyProtection="1">
      <alignment horizontal="center" vertical="center"/>
      <protection hidden="1"/>
    </xf>
    <xf numFmtId="6" fontId="7" fillId="0" borderId="48" xfId="69" applyFont="1" applyBorder="1" applyAlignment="1" applyProtection="1">
      <alignment vertical="center"/>
      <protection hidden="1"/>
    </xf>
    <xf numFmtId="6" fontId="7" fillId="0" borderId="49" xfId="69" applyFont="1" applyBorder="1" applyAlignment="1" applyProtection="1">
      <alignment vertical="center"/>
      <protection hidden="1"/>
    </xf>
    <xf numFmtId="6" fontId="13" fillId="0" borderId="50" xfId="69" applyFont="1" applyBorder="1" applyAlignment="1" applyProtection="1">
      <alignment horizontal="center" vertical="center"/>
      <protection hidden="1"/>
    </xf>
    <xf numFmtId="0" fontId="13" fillId="0" borderId="50" xfId="76" applyNumberFormat="1" applyFont="1" applyFill="1" applyBorder="1" applyAlignment="1" applyProtection="1">
      <alignment horizontal="center" vertical="center"/>
      <protection hidden="1"/>
    </xf>
    <xf numFmtId="0" fontId="13" fillId="0" borderId="3" xfId="76" applyNumberFormat="1" applyFont="1" applyFill="1" applyBorder="1" applyAlignment="1" applyProtection="1">
      <alignment horizontal="center" vertical="center" wrapText="1"/>
      <protection hidden="1"/>
    </xf>
    <xf numFmtId="0" fontId="13" fillId="0" borderId="36" xfId="76" applyNumberFormat="1" applyFont="1" applyFill="1" applyBorder="1" applyAlignment="1" applyProtection="1">
      <alignment horizontal="center" vertical="center"/>
      <protection hidden="1"/>
    </xf>
    <xf numFmtId="0" fontId="13" fillId="0" borderId="36" xfId="76" applyNumberFormat="1" applyFont="1" applyFill="1" applyBorder="1" applyAlignment="1" applyProtection="1">
      <alignment horizontal="center" vertical="center" wrapText="1"/>
      <protection hidden="1"/>
    </xf>
    <xf numFmtId="0" fontId="13" fillId="0" borderId="3" xfId="76" applyNumberFormat="1" applyFont="1" applyFill="1" applyBorder="1" applyAlignment="1" applyProtection="1">
      <alignment vertical="center"/>
      <protection hidden="1"/>
    </xf>
    <xf numFmtId="5" fontId="7" fillId="0" borderId="0" xfId="76" applyNumberFormat="1" applyFont="1" applyFill="1" applyBorder="1" applyAlignment="1" applyProtection="1">
      <alignment horizontal="right" vertical="center"/>
      <protection hidden="1"/>
    </xf>
    <xf numFmtId="0" fontId="13" fillId="0" borderId="0" xfId="76" applyFont="1" applyFill="1" applyBorder="1" applyAlignment="1" applyProtection="1">
      <alignment vertical="center"/>
      <protection hidden="1"/>
    </xf>
    <xf numFmtId="5" fontId="14" fillId="0" borderId="0" xfId="76" applyNumberFormat="1" applyFont="1" applyFill="1" applyBorder="1" applyAlignment="1" applyProtection="1">
      <alignment vertical="center"/>
      <protection hidden="1"/>
    </xf>
    <xf numFmtId="5" fontId="28" fillId="0" borderId="0" xfId="76" applyNumberFormat="1" applyFont="1" applyFill="1" applyBorder="1" applyAlignment="1" applyProtection="1">
      <alignment vertical="center"/>
      <protection hidden="1"/>
    </xf>
    <xf numFmtId="5" fontId="7" fillId="0" borderId="0" xfId="76" applyNumberFormat="1" applyFont="1" applyFill="1" applyBorder="1" applyAlignment="1" applyProtection="1">
      <alignment vertical="center"/>
      <protection hidden="1"/>
    </xf>
    <xf numFmtId="188" fontId="28" fillId="0" borderId="0" xfId="48" applyNumberFormat="1" applyFont="1" applyFill="1" applyBorder="1" applyAlignment="1" applyProtection="1">
      <alignment vertical="center"/>
      <protection hidden="1"/>
    </xf>
    <xf numFmtId="0" fontId="7" fillId="0" borderId="0" xfId="76" applyFont="1" applyFill="1" applyBorder="1" applyAlignment="1" applyProtection="1">
      <alignment vertical="center" wrapText="1"/>
      <protection hidden="1"/>
    </xf>
    <xf numFmtId="0" fontId="2" fillId="0" borderId="0" xfId="76" applyFont="1" applyFill="1" applyBorder="1" applyAlignment="1" applyProtection="1">
      <alignment vertical="center"/>
      <protection hidden="1"/>
    </xf>
    <xf numFmtId="176" fontId="13" fillId="0" borderId="17" xfId="76" applyNumberFormat="1" applyFont="1" applyBorder="1" applyAlignment="1" applyProtection="1">
      <alignment vertical="center"/>
      <protection hidden="1"/>
    </xf>
    <xf numFmtId="0" fontId="13" fillId="0" borderId="0" xfId="76" applyNumberFormat="1" applyFont="1" applyFill="1" applyBorder="1" applyAlignment="1" applyProtection="1">
      <alignment horizontal="center" vertical="center"/>
      <protection hidden="1"/>
    </xf>
    <xf numFmtId="0" fontId="12" fillId="0" borderId="13" xfId="76" applyFont="1" applyFill="1" applyBorder="1" applyAlignment="1" applyProtection="1">
      <alignment vertical="center"/>
      <protection hidden="1"/>
    </xf>
    <xf numFmtId="0" fontId="12" fillId="0" borderId="0" xfId="76" applyFont="1" applyFill="1" applyBorder="1" applyAlignment="1" applyProtection="1">
      <alignment horizontal="center" vertical="center"/>
      <protection hidden="1"/>
    </xf>
    <xf numFmtId="0" fontId="12" fillId="0" borderId="0" xfId="76" applyFont="1" applyFill="1" applyBorder="1" applyAlignment="1" applyProtection="1">
      <alignment vertical="center"/>
      <protection hidden="1"/>
    </xf>
    <xf numFmtId="6" fontId="13" fillId="0" borderId="0" xfId="69" applyFont="1" applyFill="1" applyBorder="1" applyAlignment="1" applyProtection="1">
      <alignment horizontal="center" vertical="center"/>
      <protection hidden="1"/>
    </xf>
    <xf numFmtId="0" fontId="2" fillId="0" borderId="13" xfId="76" applyBorder="1" applyProtection="1">
      <alignment/>
      <protection hidden="1"/>
    </xf>
    <xf numFmtId="0" fontId="2" fillId="0" borderId="0" xfId="76" applyBorder="1" applyProtection="1">
      <alignment/>
      <protection hidden="1"/>
    </xf>
    <xf numFmtId="0" fontId="2" fillId="0" borderId="36" xfId="76" applyBorder="1" applyProtection="1">
      <alignment/>
      <protection hidden="1"/>
    </xf>
    <xf numFmtId="0" fontId="13" fillId="0" borderId="3" xfId="76" applyFont="1" applyBorder="1" applyAlignment="1" applyProtection="1">
      <alignment horizontal="center" vertical="center"/>
      <protection hidden="1"/>
    </xf>
    <xf numFmtId="0" fontId="13" fillId="0" borderId="3" xfId="76" applyNumberFormat="1" applyFont="1" applyFill="1" applyBorder="1" applyAlignment="1" applyProtection="1">
      <alignment vertical="center" shrinkToFit="1"/>
      <protection hidden="1"/>
    </xf>
    <xf numFmtId="0" fontId="13" fillId="0" borderId="17" xfId="76" applyNumberFormat="1" applyFont="1" applyFill="1" applyBorder="1" applyAlignment="1" applyProtection="1">
      <alignment vertical="center" shrinkToFit="1"/>
      <protection hidden="1"/>
    </xf>
    <xf numFmtId="0" fontId="35" fillId="0" borderId="47" xfId="76" applyFont="1" applyBorder="1" applyAlignment="1" applyProtection="1">
      <alignment vertical="center"/>
      <protection hidden="1"/>
    </xf>
    <xf numFmtId="6" fontId="10" fillId="0" borderId="0" xfId="69" applyFont="1" applyBorder="1" applyAlignment="1" applyProtection="1">
      <alignment horizontal="center" vertical="center"/>
      <protection hidden="1"/>
    </xf>
    <xf numFmtId="0" fontId="13" fillId="0" borderId="49" xfId="76" applyFont="1" applyBorder="1" applyAlignment="1" applyProtection="1">
      <alignment horizontal="left" vertical="center"/>
      <protection hidden="1"/>
    </xf>
    <xf numFmtId="5" fontId="27" fillId="0" borderId="51" xfId="76" applyNumberFormat="1" applyFont="1" applyFill="1" applyBorder="1" applyAlignment="1" applyProtection="1">
      <alignment vertical="center"/>
      <protection hidden="1"/>
    </xf>
    <xf numFmtId="0" fontId="26" fillId="0" borderId="52" xfId="76" applyNumberFormat="1" applyFont="1" applyFill="1" applyBorder="1" applyAlignment="1" applyProtection="1">
      <alignment vertical="center"/>
      <protection hidden="1"/>
    </xf>
    <xf numFmtId="0" fontId="2" fillId="0" borderId="1" xfId="76" applyBorder="1" applyProtection="1">
      <alignment/>
      <protection hidden="1"/>
    </xf>
    <xf numFmtId="0" fontId="12" fillId="0" borderId="0" xfId="76" applyFont="1" applyBorder="1" applyAlignment="1" applyProtection="1">
      <alignment horizontal="center" vertical="center"/>
      <protection hidden="1"/>
    </xf>
    <xf numFmtId="49" fontId="16" fillId="0" borderId="0" xfId="76" applyNumberFormat="1" applyFont="1" applyFill="1" applyBorder="1" applyAlignment="1" applyProtection="1">
      <alignment horizontal="center" vertical="center"/>
      <protection hidden="1"/>
    </xf>
    <xf numFmtId="0" fontId="16" fillId="0" borderId="0" xfId="76" applyFont="1" applyFill="1" applyBorder="1" applyAlignment="1" applyProtection="1">
      <alignment horizontal="center" vertical="center" shrinkToFit="1"/>
      <protection hidden="1"/>
    </xf>
    <xf numFmtId="0" fontId="16" fillId="0" borderId="28" xfId="76" applyFont="1" applyFill="1" applyBorder="1" applyAlignment="1" applyProtection="1">
      <alignment horizontal="center" vertical="center" shrinkToFit="1"/>
      <protection hidden="1"/>
    </xf>
    <xf numFmtId="0" fontId="2" fillId="0" borderId="35" xfId="76" applyBorder="1" applyProtection="1">
      <alignment/>
      <protection hidden="1"/>
    </xf>
    <xf numFmtId="0" fontId="2" fillId="0" borderId="52" xfId="76" applyBorder="1" applyProtection="1">
      <alignment/>
      <protection hidden="1"/>
    </xf>
    <xf numFmtId="0" fontId="8" fillId="0" borderId="53" xfId="76" applyFont="1" applyBorder="1" applyAlignment="1" applyProtection="1">
      <alignment vertical="center"/>
      <protection hidden="1"/>
    </xf>
    <xf numFmtId="0" fontId="9" fillId="0" borderId="54" xfId="76" applyFont="1" applyBorder="1" applyAlignment="1" applyProtection="1">
      <alignment horizontal="left" vertical="center"/>
      <protection hidden="1"/>
    </xf>
    <xf numFmtId="0" fontId="2" fillId="0" borderId="36" xfId="76" applyFont="1" applyBorder="1" applyAlignment="1" applyProtection="1">
      <alignment vertical="center"/>
      <protection hidden="1"/>
    </xf>
    <xf numFmtId="0" fontId="13" fillId="0" borderId="55" xfId="76" applyFont="1" applyBorder="1" applyAlignment="1" applyProtection="1">
      <alignment horizontal="left" vertical="center"/>
      <protection hidden="1"/>
    </xf>
    <xf numFmtId="0" fontId="12" fillId="0" borderId="47" xfId="76" applyFont="1" applyBorder="1" applyAlignment="1" applyProtection="1">
      <alignment vertical="center"/>
      <protection hidden="1"/>
    </xf>
    <xf numFmtId="6" fontId="37" fillId="0" borderId="0" xfId="69" applyFont="1" applyBorder="1" applyAlignment="1" applyProtection="1">
      <alignment horizontal="center" vertical="center"/>
      <protection hidden="1"/>
    </xf>
    <xf numFmtId="6" fontId="14" fillId="0" borderId="49" xfId="69" applyFont="1" applyBorder="1" applyAlignment="1" applyProtection="1">
      <alignment vertical="center"/>
      <protection hidden="1"/>
    </xf>
    <xf numFmtId="49" fontId="29" fillId="0" borderId="0" xfId="75" applyNumberFormat="1" applyFont="1" applyAlignment="1" applyProtection="1">
      <alignment horizontal="center" vertical="center"/>
      <protection hidden="1"/>
    </xf>
    <xf numFmtId="0" fontId="22" fillId="0" borderId="0" xfId="75" applyNumberFormat="1" applyFont="1" applyProtection="1">
      <alignment vertical="center"/>
      <protection hidden="1"/>
    </xf>
    <xf numFmtId="0" fontId="84" fillId="0" borderId="0" xfId="75" applyFont="1" applyProtection="1">
      <alignment vertical="center"/>
      <protection hidden="1"/>
    </xf>
    <xf numFmtId="0" fontId="2" fillId="0" borderId="0" xfId="76" applyBorder="1" applyAlignment="1" applyProtection="1">
      <alignment vertical="center" wrapText="1"/>
      <protection hidden="1"/>
    </xf>
    <xf numFmtId="6" fontId="13" fillId="0" borderId="0" xfId="69" applyFont="1" applyFill="1" applyBorder="1" applyAlignment="1" applyProtection="1">
      <alignment vertical="center"/>
      <protection hidden="1"/>
    </xf>
    <xf numFmtId="38" fontId="83" fillId="0" borderId="0" xfId="57" applyFont="1" applyFill="1" applyBorder="1" applyAlignment="1" applyProtection="1">
      <alignment horizontal="center" vertical="center"/>
      <protection hidden="1"/>
    </xf>
    <xf numFmtId="0" fontId="83" fillId="0" borderId="0" xfId="48" applyNumberFormat="1" applyFont="1" applyFill="1" applyBorder="1" applyAlignment="1" applyProtection="1">
      <alignment horizontal="center" vertical="center"/>
      <protection hidden="1"/>
    </xf>
    <xf numFmtId="0" fontId="2" fillId="0" borderId="0" xfId="76" applyFill="1" applyBorder="1" applyAlignment="1" applyProtection="1">
      <alignment vertical="center" wrapText="1"/>
      <protection hidden="1"/>
    </xf>
    <xf numFmtId="0" fontId="2" fillId="0" borderId="0" xfId="76" applyFill="1" applyBorder="1" applyAlignment="1" applyProtection="1">
      <alignment horizontal="center" vertical="center" wrapText="1"/>
      <protection hidden="1"/>
    </xf>
    <xf numFmtId="0" fontId="2" fillId="0" borderId="0" xfId="76" applyFill="1" applyBorder="1" applyProtection="1">
      <alignment/>
      <protection hidden="1"/>
    </xf>
    <xf numFmtId="0" fontId="12" fillId="0" borderId="0" xfId="76" applyFont="1" applyFill="1" applyBorder="1" applyAlignment="1" applyProtection="1">
      <alignment horizontal="distributed" vertical="center"/>
      <protection hidden="1"/>
    </xf>
    <xf numFmtId="190" fontId="16" fillId="0" borderId="0" xfId="76" applyNumberFormat="1" applyFont="1" applyFill="1" applyBorder="1" applyAlignment="1" applyProtection="1">
      <alignment horizontal="left" vertical="center"/>
      <protection hidden="1"/>
    </xf>
    <xf numFmtId="185" fontId="78" fillId="0" borderId="0" xfId="76" applyNumberFormat="1" applyFont="1" applyFill="1" applyAlignment="1" applyProtection="1">
      <alignment vertical="top"/>
      <protection hidden="1"/>
    </xf>
    <xf numFmtId="0" fontId="33" fillId="0" borderId="0" xfId="76" applyFont="1" applyBorder="1" applyAlignment="1" applyProtection="1">
      <alignment horizontal="center" vertical="center"/>
      <protection hidden="1"/>
    </xf>
    <xf numFmtId="185" fontId="33" fillId="0" borderId="0" xfId="76" applyNumberFormat="1" applyFont="1" applyFill="1" applyBorder="1" applyAlignment="1" applyProtection="1">
      <alignment horizontal="center" vertical="center"/>
      <protection hidden="1"/>
    </xf>
    <xf numFmtId="188" fontId="22" fillId="0" borderId="20" xfId="49" applyNumberFormat="1" applyFont="1" applyFill="1" applyBorder="1" applyAlignment="1" applyProtection="1">
      <alignment horizontal="right" vertical="center" wrapText="1"/>
      <protection hidden="1" locked="0"/>
    </xf>
    <xf numFmtId="187" fontId="22" fillId="0" borderId="22" xfId="49" applyNumberFormat="1" applyFont="1" applyFill="1" applyBorder="1" applyAlignment="1" applyProtection="1">
      <alignment horizontal="right" vertical="center" wrapText="1"/>
      <protection hidden="1" locked="0"/>
    </xf>
    <xf numFmtId="188" fontId="22" fillId="0" borderId="20" xfId="75" applyNumberFormat="1" applyFont="1" applyFill="1" applyBorder="1" applyAlignment="1" applyProtection="1">
      <alignment vertical="center"/>
      <protection hidden="1" locked="0"/>
    </xf>
    <xf numFmtId="10" fontId="22" fillId="0" borderId="20" xfId="49" applyNumberFormat="1" applyFont="1" applyFill="1" applyBorder="1" applyAlignment="1" applyProtection="1">
      <alignment vertical="center"/>
      <protection hidden="1" locked="0"/>
    </xf>
    <xf numFmtId="10" fontId="22" fillId="0" borderId="56" xfId="49" applyNumberFormat="1" applyFont="1" applyFill="1" applyBorder="1" applyAlignment="1" applyProtection="1">
      <alignment vertical="center"/>
      <protection hidden="1" locked="0"/>
    </xf>
    <xf numFmtId="187" fontId="22" fillId="0" borderId="41" xfId="49" applyNumberFormat="1" applyFont="1" applyFill="1" applyBorder="1" applyAlignment="1" applyProtection="1">
      <alignment horizontal="right" vertical="center" wrapText="1"/>
      <protection hidden="1" locked="0"/>
    </xf>
    <xf numFmtId="188" fontId="22" fillId="0" borderId="20" xfId="75" applyNumberFormat="1" applyFill="1" applyBorder="1" applyAlignment="1" applyProtection="1">
      <alignment vertical="center"/>
      <protection hidden="1" locked="0"/>
    </xf>
    <xf numFmtId="187" fontId="22" fillId="0" borderId="20" xfId="75" applyNumberFormat="1" applyFill="1" applyBorder="1" applyAlignment="1" applyProtection="1">
      <alignment vertical="center"/>
      <protection hidden="1" locked="0"/>
    </xf>
    <xf numFmtId="187" fontId="22" fillId="0" borderId="20" xfId="49" applyNumberFormat="1" applyFont="1" applyFill="1" applyBorder="1" applyAlignment="1" applyProtection="1">
      <alignment vertical="center"/>
      <protection hidden="1" locked="0"/>
    </xf>
    <xf numFmtId="188" fontId="22" fillId="0" borderId="3" xfId="49" applyNumberFormat="1" applyFont="1" applyFill="1" applyBorder="1" applyAlignment="1" applyProtection="1">
      <alignment horizontal="right" vertical="center" wrapText="1"/>
      <protection hidden="1" locked="0"/>
    </xf>
    <xf numFmtId="188" fontId="22" fillId="0" borderId="29" xfId="75" applyNumberFormat="1" applyBorder="1" applyAlignment="1" applyProtection="1">
      <alignment vertical="center"/>
      <protection hidden="1" locked="0"/>
    </xf>
    <xf numFmtId="187" fontId="0" fillId="0" borderId="31" xfId="49" applyNumberFormat="1" applyFont="1" applyBorder="1" applyAlignment="1" applyProtection="1">
      <alignment horizontal="right" vertical="center"/>
      <protection hidden="1" locked="0"/>
    </xf>
    <xf numFmtId="10" fontId="0" fillId="0" borderId="39" xfId="49" applyNumberFormat="1" applyFont="1" applyBorder="1" applyAlignment="1" applyProtection="1">
      <alignment vertical="center"/>
      <protection hidden="1" locked="0"/>
    </xf>
    <xf numFmtId="10" fontId="0" fillId="0" borderId="35" xfId="49" applyNumberFormat="1" applyFont="1" applyBorder="1" applyAlignment="1" applyProtection="1">
      <alignment vertical="center"/>
      <protection hidden="1" locked="0"/>
    </xf>
    <xf numFmtId="188" fontId="22" fillId="0" borderId="43" xfId="75" applyNumberFormat="1" applyBorder="1" applyAlignment="1" applyProtection="1">
      <alignment vertical="center"/>
      <protection hidden="1" locked="0"/>
    </xf>
    <xf numFmtId="187" fontId="0" fillId="0" borderId="1" xfId="49" applyNumberFormat="1" applyFont="1" applyBorder="1" applyAlignment="1" applyProtection="1">
      <alignment horizontal="right" vertical="center"/>
      <protection hidden="1" locked="0"/>
    </xf>
    <xf numFmtId="0" fontId="22" fillId="0" borderId="0" xfId="75" applyBorder="1" applyAlignment="1" applyProtection="1">
      <alignment horizontal="center" vertical="center" shrinkToFit="1"/>
      <protection hidden="1"/>
    </xf>
    <xf numFmtId="187" fontId="0" fillId="0" borderId="0" xfId="49" applyNumberFormat="1" applyFont="1" applyBorder="1" applyAlignment="1" applyProtection="1">
      <alignment horizontal="right" vertical="center"/>
      <protection hidden="1"/>
    </xf>
    <xf numFmtId="10" fontId="22" fillId="0" borderId="0" xfId="75" applyNumberFormat="1" applyFill="1" applyBorder="1" applyAlignment="1" applyProtection="1">
      <alignment horizontal="right" vertical="center" wrapText="1"/>
      <protection hidden="1"/>
    </xf>
    <xf numFmtId="0" fontId="22" fillId="0" borderId="0" xfId="75" applyBorder="1" applyAlignment="1" applyProtection="1">
      <alignment horizontal="left" vertical="center"/>
      <protection hidden="1"/>
    </xf>
    <xf numFmtId="0" fontId="22" fillId="0" borderId="0" xfId="75" applyBorder="1" applyProtection="1">
      <alignment vertical="center"/>
      <protection hidden="1"/>
    </xf>
    <xf numFmtId="187" fontId="0" fillId="0" borderId="3" xfId="49" applyNumberFormat="1" applyFont="1" applyBorder="1" applyAlignment="1" applyProtection="1">
      <alignment horizontal="right" vertical="center"/>
      <protection hidden="1"/>
    </xf>
    <xf numFmtId="188" fontId="22" fillId="0" borderId="16" xfId="49" applyNumberFormat="1" applyFont="1" applyFill="1" applyBorder="1" applyAlignment="1" applyProtection="1">
      <alignment vertical="center"/>
      <protection hidden="1"/>
    </xf>
    <xf numFmtId="188" fontId="22" fillId="33" borderId="57" xfId="49" applyNumberFormat="1" applyFont="1" applyFill="1" applyBorder="1" applyAlignment="1" applyProtection="1">
      <alignment vertical="center"/>
      <protection hidden="1"/>
    </xf>
    <xf numFmtId="10" fontId="0" fillId="0" borderId="58" xfId="49" applyNumberFormat="1" applyFont="1" applyBorder="1" applyAlignment="1" applyProtection="1">
      <alignment horizontal="center" vertical="center"/>
      <protection hidden="1"/>
    </xf>
    <xf numFmtId="188" fontId="22" fillId="0" borderId="59" xfId="49" applyNumberFormat="1" applyFont="1" applyFill="1" applyBorder="1" applyAlignment="1" applyProtection="1">
      <alignment vertical="center"/>
      <protection hidden="1"/>
    </xf>
    <xf numFmtId="0" fontId="0" fillId="0" borderId="37" xfId="49" applyNumberFormat="1" applyFont="1" applyBorder="1" applyAlignment="1" applyProtection="1">
      <alignment vertical="center"/>
      <protection hidden="1"/>
    </xf>
    <xf numFmtId="187" fontId="0" fillId="0" borderId="14" xfId="49" applyNumberFormat="1" applyFont="1" applyBorder="1" applyAlignment="1" applyProtection="1">
      <alignment horizontal="right" vertical="center"/>
      <protection hidden="1"/>
    </xf>
    <xf numFmtId="188" fontId="22" fillId="33" borderId="16" xfId="49" applyNumberFormat="1" applyFont="1" applyFill="1" applyBorder="1" applyAlignment="1" applyProtection="1">
      <alignment vertical="center"/>
      <protection hidden="1"/>
    </xf>
    <xf numFmtId="188" fontId="0" fillId="0" borderId="35" xfId="49" applyNumberFormat="1" applyFont="1" applyBorder="1" applyAlignment="1" applyProtection="1">
      <alignment vertical="center"/>
      <protection hidden="1"/>
    </xf>
    <xf numFmtId="188" fontId="22" fillId="0" borderId="56" xfId="49" applyNumberFormat="1" applyFont="1" applyFill="1" applyBorder="1" applyAlignment="1" applyProtection="1">
      <alignment vertical="center"/>
      <protection hidden="1"/>
    </xf>
    <xf numFmtId="188" fontId="22" fillId="0" borderId="17" xfId="75" applyNumberFormat="1" applyFill="1" applyBorder="1" applyAlignment="1" applyProtection="1">
      <alignment horizontal="right" vertical="center" wrapText="1"/>
      <protection hidden="1"/>
    </xf>
    <xf numFmtId="10" fontId="22" fillId="0" borderId="20" xfId="75" applyNumberFormat="1" applyFont="1" applyFill="1" applyBorder="1" applyAlignment="1" applyProtection="1">
      <alignment vertical="center"/>
      <protection hidden="1" locked="0"/>
    </xf>
    <xf numFmtId="10" fontId="0" fillId="0" borderId="30" xfId="49" applyNumberFormat="1" applyFont="1" applyBorder="1" applyAlignment="1" applyProtection="1">
      <alignment vertical="center"/>
      <protection hidden="1"/>
    </xf>
    <xf numFmtId="0" fontId="79" fillId="2" borderId="0" xfId="76" applyFont="1" applyFill="1" applyBorder="1" applyAlignment="1" applyProtection="1">
      <alignment horizontal="center" vertical="center"/>
      <protection hidden="1"/>
    </xf>
    <xf numFmtId="0" fontId="83" fillId="2" borderId="3" xfId="76" applyNumberFormat="1" applyFont="1" applyFill="1" applyBorder="1" applyAlignment="1" applyProtection="1">
      <alignment horizontal="left" vertical="center"/>
      <protection hidden="1"/>
    </xf>
    <xf numFmtId="0" fontId="83" fillId="2" borderId="17" xfId="76" applyNumberFormat="1" applyFont="1" applyFill="1" applyBorder="1" applyAlignment="1" applyProtection="1">
      <alignment horizontal="left" vertical="center"/>
      <protection hidden="1"/>
    </xf>
    <xf numFmtId="0" fontId="12" fillId="0" borderId="0" xfId="76" applyFont="1" applyBorder="1" applyAlignment="1" applyProtection="1">
      <alignment horizontal="distributed" vertical="center"/>
      <protection hidden="1"/>
    </xf>
    <xf numFmtId="0" fontId="12" fillId="0" borderId="36" xfId="76" applyFont="1" applyBorder="1" applyAlignment="1" applyProtection="1">
      <alignment horizontal="distributed" vertical="center"/>
      <protection hidden="1"/>
    </xf>
    <xf numFmtId="0" fontId="13" fillId="0" borderId="39" xfId="76" applyNumberFormat="1" applyFont="1" applyFill="1" applyBorder="1" applyAlignment="1" applyProtection="1">
      <alignment horizontal="distributed" vertical="center"/>
      <protection hidden="1"/>
    </xf>
    <xf numFmtId="0" fontId="13" fillId="0" borderId="3" xfId="76" applyNumberFormat="1" applyFont="1" applyFill="1" applyBorder="1" applyAlignment="1" applyProtection="1">
      <alignment horizontal="distributed" vertical="center"/>
      <protection hidden="1"/>
    </xf>
    <xf numFmtId="0" fontId="12" fillId="0" borderId="13" xfId="76" applyFont="1" applyBorder="1" applyAlignment="1" applyProtection="1">
      <alignment horizontal="distributed" vertical="center"/>
      <protection hidden="1"/>
    </xf>
    <xf numFmtId="0" fontId="8" fillId="0" borderId="53" xfId="76" applyFont="1" applyBorder="1" applyAlignment="1" applyProtection="1">
      <alignment horizontal="center" vertical="center"/>
      <protection hidden="1"/>
    </xf>
    <xf numFmtId="0" fontId="8" fillId="0" borderId="0" xfId="76" applyFont="1" applyBorder="1" applyAlignment="1" applyProtection="1">
      <alignment horizontal="center" vertical="center"/>
      <protection hidden="1"/>
    </xf>
    <xf numFmtId="6" fontId="85" fillId="2" borderId="53" xfId="69" applyFont="1" applyFill="1" applyBorder="1" applyAlignment="1" applyProtection="1">
      <alignment horizontal="right" vertical="center"/>
      <protection hidden="1"/>
    </xf>
    <xf numFmtId="6" fontId="85" fillId="2" borderId="0" xfId="69" applyFont="1" applyFill="1" applyBorder="1" applyAlignment="1" applyProtection="1">
      <alignment horizontal="right" vertical="center"/>
      <protection hidden="1"/>
    </xf>
    <xf numFmtId="185" fontId="83" fillId="2" borderId="3" xfId="76" applyNumberFormat="1" applyFont="1" applyFill="1" applyBorder="1" applyAlignment="1" applyProtection="1">
      <alignment horizontal="center" vertical="center" shrinkToFit="1"/>
      <protection hidden="1"/>
    </xf>
    <xf numFmtId="0" fontId="13" fillId="0" borderId="3" xfId="76" applyNumberFormat="1" applyFont="1" applyFill="1" applyBorder="1" applyAlignment="1" applyProtection="1">
      <alignment horizontal="center" vertical="center"/>
      <protection hidden="1"/>
    </xf>
    <xf numFmtId="0" fontId="2" fillId="0" borderId="36" xfId="76" applyFont="1" applyBorder="1" applyAlignment="1" applyProtection="1">
      <alignment horizontal="center" vertical="center"/>
      <protection hidden="1"/>
    </xf>
    <xf numFmtId="0" fontId="2" fillId="0" borderId="0" xfId="76" applyFont="1" applyBorder="1" applyAlignment="1" applyProtection="1">
      <alignment horizontal="center" vertical="center"/>
      <protection hidden="1"/>
    </xf>
    <xf numFmtId="5" fontId="27" fillId="0" borderId="13" xfId="76" applyNumberFormat="1" applyFont="1" applyFill="1" applyBorder="1" applyAlignment="1" applyProtection="1">
      <alignment horizontal="center" vertical="center"/>
      <protection hidden="1"/>
    </xf>
    <xf numFmtId="190" fontId="16" fillId="2" borderId="36" xfId="76" applyNumberFormat="1" applyFont="1" applyFill="1" applyBorder="1" applyAlignment="1" applyProtection="1">
      <alignment horizontal="left" vertical="center"/>
      <protection hidden="1"/>
    </xf>
    <xf numFmtId="190" fontId="16" fillId="2" borderId="37" xfId="76" applyNumberFormat="1" applyFont="1" applyFill="1" applyBorder="1" applyAlignment="1" applyProtection="1">
      <alignment horizontal="left" vertical="center"/>
      <protection hidden="1"/>
    </xf>
    <xf numFmtId="49" fontId="27" fillId="0" borderId="0" xfId="76" applyNumberFormat="1" applyFont="1" applyFill="1" applyBorder="1" applyAlignment="1" applyProtection="1">
      <alignment horizontal="center"/>
      <protection hidden="1"/>
    </xf>
    <xf numFmtId="0" fontId="13" fillId="0" borderId="3" xfId="76" applyFont="1" applyFill="1" applyBorder="1" applyAlignment="1" applyProtection="1">
      <alignment horizontal="center" vertical="center"/>
      <protection hidden="1"/>
    </xf>
    <xf numFmtId="0" fontId="83" fillId="2" borderId="3" xfId="76" applyFont="1" applyFill="1" applyBorder="1" applyAlignment="1" applyProtection="1">
      <alignment horizontal="right" vertical="center"/>
      <protection hidden="1"/>
    </xf>
    <xf numFmtId="0" fontId="2" fillId="0" borderId="52" xfId="76" applyBorder="1" applyAlignment="1" applyProtection="1">
      <alignment horizontal="center" vertical="center" wrapText="1"/>
      <protection hidden="1"/>
    </xf>
    <xf numFmtId="0" fontId="2" fillId="0" borderId="13" xfId="76" applyBorder="1" applyAlignment="1" applyProtection="1">
      <alignment horizontal="center" vertical="center" wrapText="1"/>
      <protection hidden="1"/>
    </xf>
    <xf numFmtId="0" fontId="2" fillId="0" borderId="51" xfId="76" applyBorder="1" applyAlignment="1" applyProtection="1">
      <alignment horizontal="center" vertical="center" wrapText="1"/>
      <protection hidden="1"/>
    </xf>
    <xf numFmtId="0" fontId="2" fillId="0" borderId="1" xfId="76" applyBorder="1" applyAlignment="1" applyProtection="1">
      <alignment horizontal="center" vertical="center" wrapText="1"/>
      <protection hidden="1"/>
    </xf>
    <xf numFmtId="0" fontId="2" fillId="0" borderId="0" xfId="76" applyBorder="1" applyAlignment="1" applyProtection="1">
      <alignment horizontal="center" vertical="center" wrapText="1"/>
      <protection hidden="1"/>
    </xf>
    <xf numFmtId="0" fontId="2" fillId="0" borderId="28" xfId="76" applyBorder="1" applyAlignment="1" applyProtection="1">
      <alignment horizontal="center" vertical="center" wrapText="1"/>
      <protection hidden="1"/>
    </xf>
    <xf numFmtId="0" fontId="2" fillId="0" borderId="35" xfId="76" applyBorder="1" applyAlignment="1" applyProtection="1">
      <alignment horizontal="center" vertical="center" wrapText="1"/>
      <protection hidden="1"/>
    </xf>
    <xf numFmtId="0" fontId="2" fillId="0" borderId="36" xfId="76" applyBorder="1" applyAlignment="1" applyProtection="1">
      <alignment horizontal="center" vertical="center" wrapText="1"/>
      <protection hidden="1"/>
    </xf>
    <xf numFmtId="0" fontId="2" fillId="0" borderId="37" xfId="76" applyBorder="1" applyAlignment="1" applyProtection="1">
      <alignment horizontal="center" vertical="center" wrapText="1"/>
      <protection hidden="1"/>
    </xf>
    <xf numFmtId="0" fontId="36" fillId="0" borderId="39" xfId="76" applyNumberFormat="1" applyFont="1" applyFill="1" applyBorder="1" applyAlignment="1" applyProtection="1">
      <alignment horizontal="distributed" vertical="center"/>
      <protection hidden="1"/>
    </xf>
    <xf numFmtId="0" fontId="36" fillId="0" borderId="3" xfId="76" applyNumberFormat="1" applyFont="1" applyFill="1" applyBorder="1" applyAlignment="1" applyProtection="1">
      <alignment horizontal="distributed" vertical="center"/>
      <protection hidden="1"/>
    </xf>
    <xf numFmtId="185" fontId="83" fillId="2" borderId="3" xfId="76" applyNumberFormat="1" applyFont="1" applyFill="1" applyBorder="1" applyAlignment="1" applyProtection="1">
      <alignment horizontal="center" vertical="center"/>
      <protection hidden="1"/>
    </xf>
    <xf numFmtId="49" fontId="16" fillId="2" borderId="36" xfId="76" applyNumberFormat="1" applyFont="1" applyFill="1" applyBorder="1" applyAlignment="1" applyProtection="1">
      <alignment horizontal="center" vertical="center"/>
      <protection hidden="1"/>
    </xf>
    <xf numFmtId="185" fontId="78" fillId="2" borderId="0" xfId="76" applyNumberFormat="1" applyFont="1" applyFill="1" applyAlignment="1" applyProtection="1">
      <alignment horizontal="center" vertical="center" shrinkToFit="1"/>
      <protection hidden="1"/>
    </xf>
    <xf numFmtId="0" fontId="33" fillId="2" borderId="0" xfId="76" applyFont="1" applyFill="1" applyBorder="1" applyAlignment="1" applyProtection="1">
      <alignment horizontal="center" vertical="center"/>
      <protection hidden="1"/>
    </xf>
    <xf numFmtId="0" fontId="26" fillId="2" borderId="0" xfId="76" applyNumberFormat="1" applyFont="1" applyFill="1" applyBorder="1" applyAlignment="1" applyProtection="1">
      <alignment horizontal="left" vertical="center"/>
      <protection hidden="1"/>
    </xf>
    <xf numFmtId="0" fontId="2" fillId="0" borderId="36" xfId="76" applyFont="1" applyFill="1" applyBorder="1" applyAlignment="1" applyProtection="1">
      <alignment horizontal="left" vertical="center"/>
      <protection hidden="1"/>
    </xf>
    <xf numFmtId="0" fontId="34" fillId="0" borderId="0" xfId="76" applyFont="1" applyBorder="1" applyAlignment="1" applyProtection="1">
      <alignment horizontal="distributed" vertical="center"/>
      <protection hidden="1"/>
    </xf>
    <xf numFmtId="49" fontId="82" fillId="2" borderId="36" xfId="76" applyNumberFormat="1" applyFont="1" applyFill="1" applyBorder="1" applyAlignment="1" applyProtection="1">
      <alignment horizontal="center" vertical="center"/>
      <protection hidden="1"/>
    </xf>
    <xf numFmtId="49" fontId="78" fillId="2" borderId="36" xfId="76" applyNumberFormat="1" applyFont="1" applyFill="1" applyBorder="1" applyAlignment="1" applyProtection="1" quotePrefix="1">
      <alignment horizontal="center" vertical="center"/>
      <protection hidden="1"/>
    </xf>
    <xf numFmtId="0" fontId="78" fillId="2" borderId="36" xfId="76" applyFont="1" applyFill="1" applyBorder="1" applyAlignment="1" applyProtection="1">
      <alignment horizontal="center" vertical="center"/>
      <protection hidden="1"/>
    </xf>
    <xf numFmtId="0" fontId="79" fillId="2" borderId="36" xfId="76" applyFont="1" applyFill="1" applyBorder="1" applyAlignment="1" applyProtection="1">
      <alignment horizontal="left" vertical="center"/>
      <protection hidden="1"/>
    </xf>
    <xf numFmtId="0" fontId="79" fillId="2" borderId="36" xfId="76" applyFont="1" applyFill="1" applyBorder="1" applyAlignment="1" applyProtection="1">
      <alignment horizontal="right" vertical="center"/>
      <protection hidden="1"/>
    </xf>
    <xf numFmtId="0" fontId="2" fillId="0" borderId="36" xfId="76" applyFont="1" applyBorder="1" applyAlignment="1" applyProtection="1">
      <alignment horizontal="left" vertical="center"/>
      <protection hidden="1"/>
    </xf>
    <xf numFmtId="0" fontId="2" fillId="0" borderId="3" xfId="76" applyFont="1" applyFill="1" applyBorder="1" applyAlignment="1" applyProtection="1">
      <alignment horizontal="left" vertical="center"/>
      <protection hidden="1"/>
    </xf>
    <xf numFmtId="0" fontId="80" fillId="2" borderId="0" xfId="76" applyFont="1" applyFill="1" applyAlignment="1" applyProtection="1">
      <alignment horizontal="left" vertical="center" shrinkToFit="1"/>
      <protection hidden="1"/>
    </xf>
    <xf numFmtId="49" fontId="79" fillId="2" borderId="36" xfId="76" applyNumberFormat="1" applyFont="1" applyFill="1" applyBorder="1" applyAlignment="1" applyProtection="1">
      <alignment horizontal="center" vertical="center"/>
      <protection hidden="1"/>
    </xf>
    <xf numFmtId="0" fontId="82" fillId="2" borderId="3" xfId="76" applyFont="1" applyFill="1" applyBorder="1" applyAlignment="1" applyProtection="1" quotePrefix="1">
      <alignment horizontal="center" vertical="center"/>
      <protection hidden="1"/>
    </xf>
    <xf numFmtId="0" fontId="10" fillId="0" borderId="0" xfId="76" applyFont="1" applyFill="1" applyBorder="1" applyAlignment="1" applyProtection="1">
      <alignment horizontal="left" vertical="center"/>
      <protection hidden="1"/>
    </xf>
    <xf numFmtId="0" fontId="80" fillId="2" borderId="0" xfId="76" applyFont="1" applyFill="1" applyAlignment="1" applyProtection="1">
      <alignment horizontal="left" vertical="center"/>
      <protection hidden="1"/>
    </xf>
    <xf numFmtId="49" fontId="86" fillId="2" borderId="0" xfId="76" applyNumberFormat="1" applyFont="1" applyFill="1" applyBorder="1" applyAlignment="1" applyProtection="1">
      <alignment horizontal="center" vertical="center"/>
      <protection hidden="1"/>
    </xf>
    <xf numFmtId="0" fontId="2" fillId="0" borderId="0" xfId="76" applyFont="1" applyBorder="1" applyAlignment="1" applyProtection="1">
      <alignment horizontal="distributed" vertical="center"/>
      <protection hidden="1"/>
    </xf>
    <xf numFmtId="0" fontId="13" fillId="0" borderId="39" xfId="76" applyFont="1" applyBorder="1" applyAlignment="1" applyProtection="1">
      <alignment horizontal="distributed" vertical="center"/>
      <protection hidden="1"/>
    </xf>
    <xf numFmtId="0" fontId="13" fillId="0" borderId="3" xfId="76" applyFont="1" applyBorder="1" applyAlignment="1" applyProtection="1">
      <alignment horizontal="distributed" vertical="center"/>
      <protection hidden="1"/>
    </xf>
    <xf numFmtId="0" fontId="16" fillId="0" borderId="36" xfId="76" applyFont="1" applyFill="1" applyBorder="1" applyAlignment="1" applyProtection="1">
      <alignment horizontal="center" vertical="center" shrinkToFit="1"/>
      <protection hidden="1"/>
    </xf>
    <xf numFmtId="0" fontId="16" fillId="0" borderId="37" xfId="76" applyFont="1" applyFill="1" applyBorder="1" applyAlignment="1" applyProtection="1">
      <alignment horizontal="center" vertical="center" shrinkToFit="1"/>
      <protection hidden="1"/>
    </xf>
    <xf numFmtId="5" fontId="27" fillId="0" borderId="51" xfId="76" applyNumberFormat="1" applyFont="1" applyFill="1" applyBorder="1" applyAlignment="1" applyProtection="1">
      <alignment horizontal="center" vertical="center"/>
      <protection hidden="1"/>
    </xf>
    <xf numFmtId="0" fontId="83" fillId="2" borderId="50" xfId="48" applyNumberFormat="1" applyFont="1" applyFill="1" applyBorder="1" applyAlignment="1" applyProtection="1">
      <alignment horizontal="center" vertical="center"/>
      <protection hidden="1"/>
    </xf>
    <xf numFmtId="6" fontId="13" fillId="0" borderId="50" xfId="69" applyFont="1" applyFill="1" applyBorder="1" applyAlignment="1" applyProtection="1">
      <alignment horizontal="center" vertical="center"/>
      <protection hidden="1"/>
    </xf>
    <xf numFmtId="38" fontId="83" fillId="2" borderId="50" xfId="57" applyFont="1" applyFill="1" applyBorder="1" applyAlignment="1" applyProtection="1">
      <alignment horizontal="center" vertical="center"/>
      <protection hidden="1"/>
    </xf>
    <xf numFmtId="0" fontId="16" fillId="2" borderId="36" xfId="76" applyFont="1" applyFill="1" applyBorder="1" applyAlignment="1" applyProtection="1">
      <alignment horizontal="center" vertical="center" shrinkToFit="1"/>
      <protection hidden="1"/>
    </xf>
    <xf numFmtId="0" fontId="16" fillId="2" borderId="37" xfId="76" applyFont="1" applyFill="1" applyBorder="1" applyAlignment="1" applyProtection="1">
      <alignment horizontal="center" vertical="center" shrinkToFit="1"/>
      <protection hidden="1"/>
    </xf>
    <xf numFmtId="0" fontId="13" fillId="0" borderId="39" xfId="76" applyFont="1" applyFill="1" applyBorder="1" applyAlignment="1" applyProtection="1">
      <alignment horizontal="distributed" vertical="center"/>
      <protection hidden="1"/>
    </xf>
    <xf numFmtId="0" fontId="13" fillId="0" borderId="3" xfId="76" applyFont="1" applyFill="1" applyBorder="1" applyAlignment="1" applyProtection="1">
      <alignment horizontal="distributed" vertical="center"/>
      <protection hidden="1"/>
    </xf>
    <xf numFmtId="0" fontId="79" fillId="2" borderId="36" xfId="76" applyFont="1" applyFill="1" applyBorder="1" applyAlignment="1" applyProtection="1">
      <alignment horizontal="center" vertical="center"/>
      <protection hidden="1"/>
    </xf>
    <xf numFmtId="0" fontId="12" fillId="0" borderId="39" xfId="76" applyNumberFormat="1" applyFont="1" applyFill="1" applyBorder="1" applyAlignment="1" applyProtection="1">
      <alignment horizontal="distributed" vertical="center"/>
      <protection hidden="1"/>
    </xf>
    <xf numFmtId="0" fontId="12" fillId="0" borderId="3" xfId="76" applyNumberFormat="1" applyFont="1" applyFill="1" applyBorder="1" applyAlignment="1" applyProtection="1">
      <alignment horizontal="distributed" vertical="center"/>
      <protection hidden="1"/>
    </xf>
    <xf numFmtId="0" fontId="11" fillId="0" borderId="0" xfId="76" applyNumberFormat="1" applyFont="1" applyFill="1" applyBorder="1" applyAlignment="1" applyProtection="1">
      <alignment horizontal="center" vertical="center"/>
      <protection hidden="1"/>
    </xf>
    <xf numFmtId="0" fontId="29" fillId="0" borderId="13" xfId="75" applyFont="1" applyFill="1" applyBorder="1" applyAlignment="1" applyProtection="1">
      <alignment horizontal="center" vertical="center"/>
      <protection hidden="1"/>
    </xf>
    <xf numFmtId="0" fontId="29" fillId="0" borderId="51" xfId="75" applyFont="1" applyFill="1" applyBorder="1" applyAlignment="1" applyProtection="1">
      <alignment horizontal="center" vertical="center"/>
      <protection hidden="1"/>
    </xf>
    <xf numFmtId="0" fontId="29" fillId="0" borderId="36" xfId="75" applyFont="1" applyFill="1" applyBorder="1" applyAlignment="1" applyProtection="1">
      <alignment horizontal="center" vertical="center"/>
      <protection hidden="1"/>
    </xf>
    <xf numFmtId="0" fontId="29" fillId="0" borderId="37" xfId="75" applyFont="1" applyFill="1" applyBorder="1" applyAlignment="1" applyProtection="1">
      <alignment horizontal="center" vertical="center"/>
      <protection hidden="1"/>
    </xf>
    <xf numFmtId="193" fontId="22" fillId="0" borderId="14" xfId="75" applyNumberFormat="1" applyFill="1" applyBorder="1" applyAlignment="1" applyProtection="1">
      <alignment horizontal="center" vertical="center"/>
      <protection hidden="1"/>
    </xf>
    <xf numFmtId="0" fontId="29" fillId="0" borderId="52" xfId="75" applyFont="1" applyBorder="1" applyAlignment="1" applyProtection="1">
      <alignment horizontal="center" vertical="center"/>
      <protection hidden="1"/>
    </xf>
    <xf numFmtId="0" fontId="29" fillId="0" borderId="13" xfId="75" applyFont="1" applyBorder="1" applyAlignment="1" applyProtection="1">
      <alignment horizontal="center" vertical="center"/>
      <protection hidden="1"/>
    </xf>
    <xf numFmtId="0" fontId="29" fillId="0" borderId="51" xfId="75" applyFont="1" applyBorder="1" applyAlignment="1" applyProtection="1">
      <alignment horizontal="center" vertical="center"/>
      <protection hidden="1"/>
    </xf>
    <xf numFmtId="0" fontId="29" fillId="0" borderId="35" xfId="75" applyFont="1" applyBorder="1" applyAlignment="1" applyProtection="1">
      <alignment horizontal="center" vertical="center"/>
      <protection hidden="1"/>
    </xf>
    <xf numFmtId="0" fontId="29" fillId="0" borderId="36" xfId="75" applyFont="1" applyBorder="1" applyAlignment="1" applyProtection="1">
      <alignment horizontal="center" vertical="center"/>
      <protection hidden="1"/>
    </xf>
    <xf numFmtId="0" fontId="29" fillId="0" borderId="37" xfId="75" applyFont="1" applyBorder="1" applyAlignment="1" applyProtection="1">
      <alignment horizontal="center" vertical="center"/>
      <protection hidden="1"/>
    </xf>
    <xf numFmtId="0" fontId="29" fillId="0" borderId="14" xfId="75" applyFont="1" applyBorder="1" applyAlignment="1" applyProtection="1">
      <alignment horizontal="center" vertical="center"/>
      <protection hidden="1"/>
    </xf>
    <xf numFmtId="0" fontId="29" fillId="0" borderId="60" xfId="75" applyFont="1" applyFill="1" applyBorder="1" applyAlignment="1" applyProtection="1">
      <alignment horizontal="center" vertical="center"/>
      <protection hidden="1"/>
    </xf>
    <xf numFmtId="0" fontId="29" fillId="0" borderId="61" xfId="75" applyFont="1" applyFill="1" applyBorder="1" applyAlignment="1" applyProtection="1">
      <alignment horizontal="center" vertical="center"/>
      <protection hidden="1"/>
    </xf>
    <xf numFmtId="0" fontId="29" fillId="0" borderId="62" xfId="75" applyFont="1" applyFill="1" applyBorder="1" applyAlignment="1" applyProtection="1">
      <alignment horizontal="center" vertical="center"/>
      <protection hidden="1"/>
    </xf>
    <xf numFmtId="0" fontId="29" fillId="0" borderId="63" xfId="75" applyFont="1" applyFill="1" applyBorder="1" applyAlignment="1" applyProtection="1">
      <alignment horizontal="center" vertical="center"/>
      <protection hidden="1"/>
    </xf>
    <xf numFmtId="0" fontId="29" fillId="0" borderId="64" xfId="75" applyFont="1" applyFill="1" applyBorder="1" applyAlignment="1" applyProtection="1">
      <alignment horizontal="center" vertical="center"/>
      <protection hidden="1"/>
    </xf>
    <xf numFmtId="0" fontId="29" fillId="0" borderId="65" xfId="75" applyFont="1" applyFill="1" applyBorder="1" applyAlignment="1" applyProtection="1">
      <alignment horizontal="center" vertical="center"/>
      <protection hidden="1"/>
    </xf>
    <xf numFmtId="0" fontId="22" fillId="0" borderId="39" xfId="75" applyBorder="1" applyAlignment="1" applyProtection="1">
      <alignment horizontal="center" vertical="center"/>
      <protection hidden="1"/>
    </xf>
    <xf numFmtId="0" fontId="22" fillId="0" borderId="3" xfId="75" applyBorder="1" applyAlignment="1" applyProtection="1">
      <alignment horizontal="center" vertical="center"/>
      <protection hidden="1"/>
    </xf>
    <xf numFmtId="0" fontId="22" fillId="0" borderId="17" xfId="75" applyBorder="1" applyAlignment="1" applyProtection="1">
      <alignment horizontal="center" vertical="center"/>
      <protection hidden="1"/>
    </xf>
    <xf numFmtId="0" fontId="22" fillId="0" borderId="14" xfId="75" applyBorder="1" applyAlignment="1" applyProtection="1">
      <alignment horizontal="center" vertical="center"/>
      <protection hidden="1"/>
    </xf>
    <xf numFmtId="0" fontId="29" fillId="0" borderId="52" xfId="75" applyFont="1" applyFill="1" applyBorder="1" applyAlignment="1" applyProtection="1">
      <alignment horizontal="center" vertical="center" shrinkToFit="1"/>
      <protection hidden="1"/>
    </xf>
    <xf numFmtId="0" fontId="29" fillId="0" borderId="13" xfId="75" applyFont="1" applyFill="1" applyBorder="1" applyAlignment="1" applyProtection="1">
      <alignment horizontal="center" vertical="center" shrinkToFit="1"/>
      <protection hidden="1"/>
    </xf>
    <xf numFmtId="0" fontId="29" fillId="0" borderId="35" xfId="75" applyFont="1" applyFill="1" applyBorder="1" applyAlignment="1" applyProtection="1">
      <alignment horizontal="center" vertical="center" shrinkToFit="1"/>
      <protection hidden="1"/>
    </xf>
    <xf numFmtId="0" fontId="29" fillId="0" borderId="36" xfId="75" applyFont="1" applyFill="1" applyBorder="1" applyAlignment="1" applyProtection="1">
      <alignment horizontal="center" vertical="center" shrinkToFit="1"/>
      <protection hidden="1"/>
    </xf>
    <xf numFmtId="0" fontId="29" fillId="0" borderId="51" xfId="75" applyNumberFormat="1" applyFont="1" applyFill="1" applyBorder="1" applyAlignment="1" applyProtection="1">
      <alignment horizontal="center" vertical="center"/>
      <protection hidden="1"/>
    </xf>
    <xf numFmtId="0" fontId="29" fillId="0" borderId="37" xfId="75" applyNumberFormat="1" applyFont="1" applyFill="1" applyBorder="1" applyAlignment="1" applyProtection="1">
      <alignment horizontal="center" vertical="center"/>
      <protection hidden="1"/>
    </xf>
    <xf numFmtId="0" fontId="22" fillId="0" borderId="39" xfId="75" applyFill="1" applyBorder="1" applyAlignment="1" applyProtection="1">
      <alignment horizontal="center" vertical="center" shrinkToFit="1"/>
      <protection hidden="1"/>
    </xf>
    <xf numFmtId="0" fontId="22" fillId="0" borderId="3" xfId="75" applyFill="1" applyBorder="1" applyAlignment="1" applyProtection="1">
      <alignment horizontal="center" vertical="center" shrinkToFit="1"/>
      <protection hidden="1"/>
    </xf>
    <xf numFmtId="0" fontId="22" fillId="0" borderId="17" xfId="75" applyFill="1" applyBorder="1" applyAlignment="1" applyProtection="1">
      <alignment horizontal="center" vertical="center" shrinkToFit="1"/>
      <protection hidden="1"/>
    </xf>
    <xf numFmtId="0" fontId="84" fillId="0" borderId="39" xfId="75" applyFont="1" applyFill="1" applyBorder="1" applyAlignment="1" applyProtection="1">
      <alignment horizontal="center" vertical="center"/>
      <protection hidden="1"/>
    </xf>
    <xf numFmtId="0" fontId="84" fillId="0" borderId="3" xfId="75" applyFont="1" applyFill="1" applyBorder="1" applyAlignment="1" applyProtection="1">
      <alignment horizontal="center" vertical="center"/>
      <protection hidden="1"/>
    </xf>
    <xf numFmtId="0" fontId="84" fillId="0" borderId="17" xfId="75" applyFont="1" applyFill="1" applyBorder="1" applyAlignment="1" applyProtection="1">
      <alignment horizontal="center" vertical="center"/>
      <protection hidden="1"/>
    </xf>
    <xf numFmtId="49" fontId="29" fillId="0" borderId="52" xfId="75" applyNumberFormat="1" applyFont="1" applyFill="1" applyBorder="1" applyAlignment="1" applyProtection="1">
      <alignment horizontal="center" vertical="center"/>
      <protection hidden="1"/>
    </xf>
    <xf numFmtId="49" fontId="29" fillId="0" borderId="51" xfId="75" applyNumberFormat="1" applyFont="1" applyFill="1" applyBorder="1" applyAlignment="1" applyProtection="1">
      <alignment horizontal="center" vertical="center"/>
      <protection hidden="1"/>
    </xf>
    <xf numFmtId="49" fontId="29" fillId="0" borderId="35" xfId="75" applyNumberFormat="1" applyFont="1" applyFill="1" applyBorder="1" applyAlignment="1" applyProtection="1">
      <alignment horizontal="center" vertical="center"/>
      <protection hidden="1"/>
    </xf>
    <xf numFmtId="49" fontId="29" fillId="0" borderId="37" xfId="75" applyNumberFormat="1" applyFont="1" applyFill="1" applyBorder="1" applyAlignment="1" applyProtection="1">
      <alignment horizontal="center" vertical="center"/>
      <protection hidden="1"/>
    </xf>
    <xf numFmtId="0" fontId="29" fillId="0" borderId="52" xfId="75" applyFont="1" applyFill="1" applyBorder="1" applyAlignment="1" applyProtection="1">
      <alignment horizontal="center" vertical="center"/>
      <protection hidden="1"/>
    </xf>
    <xf numFmtId="0" fontId="29" fillId="0" borderId="35" xfId="75" applyFont="1" applyFill="1" applyBorder="1" applyAlignment="1" applyProtection="1">
      <alignment horizontal="center" vertical="center"/>
      <protection hidden="1"/>
    </xf>
    <xf numFmtId="0" fontId="22" fillId="0" borderId="52" xfId="75" applyFill="1" applyBorder="1" applyAlignment="1" applyProtection="1">
      <alignment horizontal="center" vertical="center" shrinkToFit="1"/>
      <protection hidden="1"/>
    </xf>
    <xf numFmtId="0" fontId="22" fillId="0" borderId="13" xfId="75" applyFill="1" applyBorder="1" applyAlignment="1" applyProtection="1">
      <alignment horizontal="center" vertical="center" shrinkToFit="1"/>
      <protection hidden="1"/>
    </xf>
    <xf numFmtId="0" fontId="22" fillId="0" borderId="51" xfId="75" applyFill="1" applyBorder="1" applyAlignment="1" applyProtection="1">
      <alignment horizontal="center" vertical="center" shrinkToFit="1"/>
      <protection hidden="1"/>
    </xf>
    <xf numFmtId="188" fontId="22" fillId="0" borderId="0" xfId="49" applyNumberFormat="1" applyFont="1" applyFill="1" applyBorder="1" applyAlignment="1" applyProtection="1">
      <alignment horizontal="right" vertical="center" wrapText="1"/>
      <protection hidden="1"/>
    </xf>
    <xf numFmtId="188" fontId="22" fillId="0" borderId="66" xfId="49" applyNumberFormat="1" applyFont="1" applyFill="1" applyBorder="1" applyAlignment="1" applyProtection="1">
      <alignment horizontal="right" vertical="center" wrapText="1"/>
      <protection hidden="1"/>
    </xf>
    <xf numFmtId="10" fontId="22" fillId="0" borderId="67" xfId="75" applyNumberFormat="1" applyFill="1" applyBorder="1" applyAlignment="1" applyProtection="1">
      <alignment horizontal="right" vertical="center" wrapText="1"/>
      <protection hidden="1"/>
    </xf>
    <xf numFmtId="0" fontId="84" fillId="0" borderId="52" xfId="75" applyFont="1" applyFill="1" applyBorder="1" applyAlignment="1" applyProtection="1">
      <alignment horizontal="center" vertical="center"/>
      <protection hidden="1"/>
    </xf>
    <xf numFmtId="0" fontId="84" fillId="0" borderId="13" xfId="75" applyFont="1" applyFill="1" applyBorder="1" applyAlignment="1" applyProtection="1">
      <alignment horizontal="center" vertical="center"/>
      <protection hidden="1"/>
    </xf>
    <xf numFmtId="0" fontId="84" fillId="0" borderId="51" xfId="75" applyFont="1" applyFill="1" applyBorder="1" applyAlignment="1" applyProtection="1">
      <alignment horizontal="center" vertical="center"/>
      <protection hidden="1"/>
    </xf>
    <xf numFmtId="0" fontId="84" fillId="0" borderId="35" xfId="75" applyFont="1" applyFill="1" applyBorder="1" applyAlignment="1" applyProtection="1">
      <alignment horizontal="center" vertical="center"/>
      <protection hidden="1"/>
    </xf>
    <xf numFmtId="0" fontId="84" fillId="0" borderId="36" xfId="75" applyFont="1" applyFill="1" applyBorder="1" applyAlignment="1" applyProtection="1">
      <alignment horizontal="center" vertical="center"/>
      <protection hidden="1"/>
    </xf>
    <xf numFmtId="0" fontId="84" fillId="0" borderId="37" xfId="75" applyFont="1" applyFill="1" applyBorder="1" applyAlignment="1" applyProtection="1">
      <alignment horizontal="center" vertical="center"/>
      <protection hidden="1"/>
    </xf>
    <xf numFmtId="0" fontId="30" fillId="0" borderId="35" xfId="75" applyFont="1" applyFill="1" applyBorder="1" applyAlignment="1" applyProtection="1">
      <alignment horizontal="center" vertical="center" shrinkToFit="1"/>
      <protection hidden="1"/>
    </xf>
    <xf numFmtId="0" fontId="30" fillId="0" borderId="36" xfId="75" applyFont="1" applyFill="1" applyBorder="1" applyAlignment="1" applyProtection="1">
      <alignment horizontal="center" vertical="center" shrinkToFit="1"/>
      <protection hidden="1"/>
    </xf>
    <xf numFmtId="0" fontId="30" fillId="0" borderId="37" xfId="75" applyFont="1" applyFill="1" applyBorder="1" applyAlignment="1" applyProtection="1">
      <alignment horizontal="center" vertical="center" shrinkToFit="1"/>
      <protection hidden="1"/>
    </xf>
    <xf numFmtId="0" fontId="22" fillId="0" borderId="39" xfId="75" applyFill="1" applyBorder="1" applyAlignment="1" applyProtection="1">
      <alignment horizontal="center" vertical="center"/>
      <protection hidden="1"/>
    </xf>
    <xf numFmtId="0" fontId="22" fillId="0" borderId="3" xfId="75" applyFill="1" applyBorder="1" applyAlignment="1" applyProtection="1">
      <alignment horizontal="center" vertical="center"/>
      <protection hidden="1"/>
    </xf>
    <xf numFmtId="0" fontId="22" fillId="0" borderId="17" xfId="75" applyFill="1" applyBorder="1" applyAlignment="1" applyProtection="1">
      <alignment horizontal="center" vertical="center"/>
      <protection hidden="1"/>
    </xf>
    <xf numFmtId="193" fontId="22" fillId="0" borderId="39" xfId="75" applyNumberFormat="1" applyFill="1" applyBorder="1" applyAlignment="1" applyProtection="1">
      <alignment horizontal="center" vertical="center"/>
      <protection hidden="1"/>
    </xf>
    <xf numFmtId="193" fontId="22" fillId="0" borderId="3" xfId="75" applyNumberFormat="1" applyFill="1" applyBorder="1" applyAlignment="1" applyProtection="1">
      <alignment horizontal="center" vertical="center"/>
      <protection hidden="1"/>
    </xf>
    <xf numFmtId="193" fontId="22" fillId="0" borderId="17" xfId="75" applyNumberFormat="1" applyFill="1" applyBorder="1" applyAlignment="1" applyProtection="1">
      <alignment horizontal="center" vertical="center"/>
      <protection hidden="1"/>
    </xf>
    <xf numFmtId="0" fontId="22" fillId="0" borderId="26" xfId="75" applyFill="1" applyBorder="1" applyAlignment="1" applyProtection="1">
      <alignment horizontal="center" vertical="center" shrinkToFit="1"/>
      <protection hidden="1"/>
    </xf>
    <xf numFmtId="0" fontId="22" fillId="0" borderId="27" xfId="75" applyFill="1" applyBorder="1" applyAlignment="1" applyProtection="1">
      <alignment horizontal="center" vertical="center" shrinkToFit="1"/>
      <protection hidden="1"/>
    </xf>
    <xf numFmtId="0" fontId="22" fillId="0" borderId="30" xfId="75" applyFill="1" applyBorder="1" applyAlignment="1" applyProtection="1">
      <alignment horizontal="center" vertical="center" shrinkToFit="1"/>
      <protection hidden="1"/>
    </xf>
    <xf numFmtId="0" fontId="22" fillId="0" borderId="43" xfId="75" applyBorder="1" applyAlignment="1" applyProtection="1">
      <alignment horizontal="center" vertical="center" shrinkToFit="1"/>
      <protection hidden="1"/>
    </xf>
    <xf numFmtId="0" fontId="22" fillId="0" borderId="68" xfId="75" applyBorder="1" applyAlignment="1" applyProtection="1">
      <alignment horizontal="center" vertical="center" shrinkToFit="1"/>
      <protection hidden="1"/>
    </xf>
    <xf numFmtId="0" fontId="22" fillId="0" borderId="69" xfId="75" applyBorder="1" applyAlignment="1" applyProtection="1">
      <alignment horizontal="center" vertical="center" shrinkToFit="1"/>
      <protection hidden="1"/>
    </xf>
    <xf numFmtId="0" fontId="22" fillId="0" borderId="43" xfId="75" applyBorder="1" applyAlignment="1" applyProtection="1">
      <alignment horizontal="center" vertical="center"/>
      <protection hidden="1"/>
    </xf>
    <xf numFmtId="0" fontId="22" fillId="0" borderId="68" xfId="75" applyBorder="1" applyAlignment="1" applyProtection="1">
      <alignment horizontal="center" vertical="center"/>
      <protection hidden="1"/>
    </xf>
    <xf numFmtId="0" fontId="22" fillId="0" borderId="69" xfId="75" applyBorder="1" applyAlignment="1" applyProtection="1">
      <alignment horizontal="center" vertical="center"/>
      <protection hidden="1"/>
    </xf>
    <xf numFmtId="0" fontId="22" fillId="0" borderId="26" xfId="75" applyBorder="1" applyAlignment="1" applyProtection="1">
      <alignment horizontal="center" vertical="center" shrinkToFit="1"/>
      <protection hidden="1"/>
    </xf>
    <xf numFmtId="0" fontId="22" fillId="0" borderId="27" xfId="75" applyBorder="1" applyAlignment="1" applyProtection="1">
      <alignment horizontal="center" vertical="center" shrinkToFit="1"/>
      <protection hidden="1"/>
    </xf>
    <xf numFmtId="0" fontId="22" fillId="0" borderId="30" xfId="75" applyBorder="1" applyAlignment="1" applyProtection="1">
      <alignment horizontal="center" vertical="center" shrinkToFit="1"/>
      <protection hidden="1"/>
    </xf>
    <xf numFmtId="0" fontId="22" fillId="0" borderId="26" xfId="75" applyBorder="1" applyAlignment="1" applyProtection="1">
      <alignment horizontal="center" vertical="center"/>
      <protection hidden="1"/>
    </xf>
    <xf numFmtId="0" fontId="22" fillId="0" borderId="27" xfId="75" applyBorder="1" applyAlignment="1" applyProtection="1">
      <alignment horizontal="center" vertical="center"/>
      <protection hidden="1"/>
    </xf>
    <xf numFmtId="0" fontId="22" fillId="0" borderId="30" xfId="75" applyBorder="1" applyAlignment="1" applyProtection="1">
      <alignment horizontal="center" vertical="center"/>
      <protection hidden="1"/>
    </xf>
    <xf numFmtId="0" fontId="22" fillId="0" borderId="70" xfId="75" applyBorder="1" applyAlignment="1" applyProtection="1">
      <alignment horizontal="center" vertical="center" shrinkToFit="1"/>
      <protection hidden="1"/>
    </xf>
    <xf numFmtId="0" fontId="22" fillId="0" borderId="29" xfId="75" applyBorder="1" applyAlignment="1" applyProtection="1">
      <alignment horizontal="center" vertical="center" shrinkToFit="1"/>
      <protection hidden="1"/>
    </xf>
    <xf numFmtId="0" fontId="22" fillId="0" borderId="71" xfId="75" applyBorder="1" applyAlignment="1" applyProtection="1">
      <alignment horizontal="center" vertical="center" shrinkToFit="1"/>
      <protection hidden="1"/>
    </xf>
    <xf numFmtId="0" fontId="84" fillId="0" borderId="43" xfId="75" applyFont="1" applyBorder="1" applyAlignment="1" applyProtection="1">
      <alignment horizontal="center" vertical="center"/>
      <protection hidden="1"/>
    </xf>
    <xf numFmtId="0" fontId="84" fillId="0" borderId="68" xfId="75" applyFont="1" applyBorder="1" applyAlignment="1" applyProtection="1">
      <alignment horizontal="center" vertical="center"/>
      <protection hidden="1"/>
    </xf>
    <xf numFmtId="0" fontId="84" fillId="0" borderId="69" xfId="75" applyFont="1" applyBorder="1" applyAlignment="1" applyProtection="1">
      <alignment horizontal="center" vertical="center"/>
      <protection hidden="1"/>
    </xf>
    <xf numFmtId="0" fontId="22" fillId="0" borderId="39" xfId="75" applyBorder="1" applyAlignment="1" applyProtection="1">
      <alignment horizontal="center" vertical="center" shrinkToFit="1"/>
      <protection hidden="1"/>
    </xf>
    <xf numFmtId="0" fontId="22" fillId="0" borderId="3" xfId="75" applyBorder="1" applyAlignment="1" applyProtection="1">
      <alignment horizontal="center" vertical="center" shrinkToFit="1"/>
      <protection hidden="1"/>
    </xf>
    <xf numFmtId="0" fontId="22" fillId="0" borderId="17" xfId="75" applyBorder="1" applyAlignment="1" applyProtection="1">
      <alignment horizontal="center" vertical="center" shrinkToFit="1"/>
      <protection hidden="1"/>
    </xf>
    <xf numFmtId="187" fontId="0" fillId="0" borderId="72" xfId="49" applyNumberFormat="1" applyFont="1" applyBorder="1" applyAlignment="1" applyProtection="1">
      <alignment horizontal="center" vertical="center" shrinkToFit="1"/>
      <protection hidden="1"/>
    </xf>
    <xf numFmtId="187" fontId="0" fillId="0" borderId="73" xfId="49" applyNumberFormat="1" applyFont="1" applyBorder="1" applyAlignment="1" applyProtection="1">
      <alignment horizontal="center" vertical="center" shrinkToFit="1"/>
      <protection hidden="1"/>
    </xf>
    <xf numFmtId="0" fontId="22" fillId="0" borderId="74" xfId="75" applyBorder="1" applyAlignment="1" applyProtection="1">
      <alignment horizontal="center" vertical="center" shrinkToFit="1"/>
      <protection hidden="1"/>
    </xf>
    <xf numFmtId="0" fontId="22" fillId="0" borderId="75" xfId="75" applyBorder="1" applyAlignment="1" applyProtection="1">
      <alignment horizontal="center" vertical="center" shrinkToFit="1"/>
      <protection hidden="1"/>
    </xf>
    <xf numFmtId="0" fontId="22" fillId="0" borderId="76" xfId="75" applyBorder="1" applyAlignment="1" applyProtection="1">
      <alignment horizontal="center" vertical="center" shrinkToFit="1"/>
      <protection hidden="1"/>
    </xf>
    <xf numFmtId="0" fontId="22" fillId="0" borderId="72" xfId="75" applyBorder="1" applyAlignment="1" applyProtection="1">
      <alignment horizontal="center" vertical="center" shrinkToFit="1"/>
      <protection hidden="1"/>
    </xf>
    <xf numFmtId="0" fontId="22" fillId="0" borderId="33" xfId="75" applyBorder="1" applyAlignment="1" applyProtection="1">
      <alignment horizontal="center" vertical="center" shrinkToFit="1"/>
      <protection hidden="1"/>
    </xf>
    <xf numFmtId="0" fontId="22" fillId="0" borderId="73" xfId="75" applyBorder="1" applyAlignment="1" applyProtection="1">
      <alignment horizontal="center" vertical="center" shrinkToFit="1"/>
      <protection hidden="1"/>
    </xf>
    <xf numFmtId="193" fontId="22" fillId="0" borderId="14" xfId="75" applyNumberFormat="1" applyFill="1" applyBorder="1" applyAlignment="1" applyProtection="1">
      <alignment horizontal="center" vertical="center"/>
      <protection hidden="1" locked="0"/>
    </xf>
    <xf numFmtId="0" fontId="22" fillId="0" borderId="39" xfId="75" applyFill="1" applyBorder="1" applyAlignment="1" applyProtection="1">
      <alignment horizontal="center" vertical="center"/>
      <protection hidden="1" locked="0"/>
    </xf>
    <xf numFmtId="0" fontId="22" fillId="0" borderId="3" xfId="75" applyFill="1" applyBorder="1" applyAlignment="1" applyProtection="1">
      <alignment horizontal="center" vertical="center"/>
      <protection hidden="1" locked="0"/>
    </xf>
    <xf numFmtId="0" fontId="22" fillId="0" borderId="17" xfId="75" applyFill="1" applyBorder="1" applyAlignment="1" applyProtection="1">
      <alignment horizontal="center" vertical="center"/>
      <protection hidden="1" locked="0"/>
    </xf>
    <xf numFmtId="10" fontId="22" fillId="0" borderId="0" xfId="49" applyNumberFormat="1" applyFont="1" applyFill="1" applyBorder="1" applyAlignment="1" applyProtection="1">
      <alignment horizontal="right" vertical="center" wrapText="1"/>
      <protection hidden="1" locked="0"/>
    </xf>
    <xf numFmtId="10" fontId="22" fillId="0" borderId="66" xfId="49" applyNumberFormat="1" applyFont="1" applyFill="1" applyBorder="1" applyAlignment="1" applyProtection="1">
      <alignment horizontal="right" vertical="center" wrapText="1"/>
      <protection hidden="1" locked="0"/>
    </xf>
    <xf numFmtId="0" fontId="22" fillId="0" borderId="43" xfId="75" applyBorder="1" applyAlignment="1" applyProtection="1">
      <alignment horizontal="center" vertical="center"/>
      <protection hidden="1" locked="0"/>
    </xf>
    <xf numFmtId="0" fontId="22" fillId="0" borderId="68" xfId="75" applyBorder="1" applyAlignment="1" applyProtection="1">
      <alignment horizontal="center" vertical="center"/>
      <protection hidden="1" locked="0"/>
    </xf>
    <xf numFmtId="0" fontId="22" fillId="0" borderId="69" xfId="75" applyBorder="1" applyAlignment="1" applyProtection="1">
      <alignment horizontal="center" vertical="center"/>
      <protection hidden="1" locked="0"/>
    </xf>
    <xf numFmtId="193" fontId="22" fillId="0" borderId="39" xfId="75" applyNumberFormat="1" applyFill="1" applyBorder="1" applyAlignment="1" applyProtection="1">
      <alignment horizontal="center" vertical="center"/>
      <protection hidden="1" locked="0"/>
    </xf>
    <xf numFmtId="193" fontId="22" fillId="0" borderId="3" xfId="75" applyNumberFormat="1" applyFill="1" applyBorder="1" applyAlignment="1" applyProtection="1">
      <alignment horizontal="center" vertical="center"/>
      <protection hidden="1" locked="0"/>
    </xf>
    <xf numFmtId="193" fontId="22" fillId="0" borderId="17" xfId="75" applyNumberFormat="1" applyFill="1" applyBorder="1" applyAlignment="1" applyProtection="1">
      <alignment horizontal="center" vertical="center"/>
      <protection hidden="1" locked="0"/>
    </xf>
    <xf numFmtId="0" fontId="22" fillId="0" borderId="26" xfId="75" applyBorder="1" applyAlignment="1" applyProtection="1">
      <alignment horizontal="center" vertical="center" shrinkToFit="1"/>
      <protection hidden="1" locked="0"/>
    </xf>
    <xf numFmtId="0" fontId="22" fillId="0" borderId="27" xfId="75" applyBorder="1" applyAlignment="1" applyProtection="1">
      <alignment horizontal="center" vertical="center" shrinkToFit="1"/>
      <protection hidden="1" locked="0"/>
    </xf>
    <xf numFmtId="0" fontId="22" fillId="0" borderId="30" xfId="75" applyBorder="1" applyAlignment="1" applyProtection="1">
      <alignment horizontal="center" vertical="center" shrinkToFit="1"/>
      <protection hidden="1" locked="0"/>
    </xf>
    <xf numFmtId="0" fontId="22" fillId="0" borderId="14" xfId="75" applyBorder="1" applyAlignment="1" applyProtection="1">
      <alignment horizontal="center" vertical="center" shrinkToFit="1"/>
      <protection hidden="1"/>
    </xf>
    <xf numFmtId="0" fontId="22" fillId="0" borderId="43" xfId="75" applyBorder="1" applyAlignment="1" applyProtection="1">
      <alignment horizontal="center" vertical="center" shrinkToFit="1"/>
      <protection hidden="1" locked="0"/>
    </xf>
    <xf numFmtId="0" fontId="22" fillId="0" borderId="68" xfId="75" applyBorder="1" applyAlignment="1" applyProtection="1">
      <alignment horizontal="center" vertical="center" shrinkToFit="1"/>
      <protection hidden="1" locked="0"/>
    </xf>
    <xf numFmtId="0" fontId="22" fillId="0" borderId="69" xfId="75" applyBorder="1" applyAlignment="1" applyProtection="1">
      <alignment horizontal="center" vertical="center" shrinkToFit="1"/>
      <protection hidden="1" locked="0"/>
    </xf>
    <xf numFmtId="0" fontId="84" fillId="0" borderId="39" xfId="75" applyFont="1" applyFill="1" applyBorder="1" applyAlignment="1" applyProtection="1">
      <alignment horizontal="center" vertical="center"/>
      <protection hidden="1" locked="0"/>
    </xf>
    <xf numFmtId="0" fontId="84" fillId="0" borderId="3" xfId="75" applyFont="1" applyFill="1" applyBorder="1" applyAlignment="1" applyProtection="1">
      <alignment horizontal="center" vertical="center"/>
      <protection hidden="1" locked="0"/>
    </xf>
    <xf numFmtId="0" fontId="84" fillId="0" borderId="17" xfId="75" applyFont="1" applyFill="1" applyBorder="1" applyAlignment="1" applyProtection="1">
      <alignment horizontal="center" vertical="center"/>
      <protection hidden="1" locked="0"/>
    </xf>
    <xf numFmtId="0" fontId="84" fillId="0" borderId="52" xfId="75" applyFont="1" applyFill="1" applyBorder="1" applyAlignment="1" applyProtection="1">
      <alignment horizontal="center" vertical="center"/>
      <protection hidden="1" locked="0"/>
    </xf>
    <xf numFmtId="0" fontId="84" fillId="0" borderId="13" xfId="75" applyFont="1" applyFill="1" applyBorder="1" applyAlignment="1" applyProtection="1">
      <alignment horizontal="center" vertical="center"/>
      <protection hidden="1" locked="0"/>
    </xf>
    <xf numFmtId="0" fontId="84" fillId="0" borderId="51" xfId="75" applyFont="1" applyFill="1" applyBorder="1" applyAlignment="1" applyProtection="1">
      <alignment horizontal="center" vertical="center"/>
      <protection hidden="1" locked="0"/>
    </xf>
    <xf numFmtId="0" fontId="84" fillId="0" borderId="35" xfId="75" applyFont="1" applyFill="1" applyBorder="1" applyAlignment="1" applyProtection="1">
      <alignment horizontal="center" vertical="center"/>
      <protection hidden="1" locked="0"/>
    </xf>
    <xf numFmtId="0" fontId="84" fillId="0" borderId="36" xfId="75" applyFont="1" applyFill="1" applyBorder="1" applyAlignment="1" applyProtection="1">
      <alignment horizontal="center" vertical="center"/>
      <protection hidden="1" locked="0"/>
    </xf>
    <xf numFmtId="0" fontId="84" fillId="0" borderId="37" xfId="75" applyFont="1" applyFill="1" applyBorder="1" applyAlignment="1" applyProtection="1">
      <alignment horizontal="center" vertical="center"/>
      <protection hidden="1" locked="0"/>
    </xf>
    <xf numFmtId="0" fontId="84" fillId="0" borderId="26" xfId="75" applyFont="1" applyBorder="1" applyAlignment="1" applyProtection="1">
      <alignment horizontal="center" vertical="center"/>
      <protection hidden="1" locked="0"/>
    </xf>
    <xf numFmtId="0" fontId="84" fillId="0" borderId="27" xfId="75" applyFont="1" applyBorder="1" applyAlignment="1" applyProtection="1">
      <alignment horizontal="center" vertical="center"/>
      <protection hidden="1" locked="0"/>
    </xf>
    <xf numFmtId="0" fontId="84" fillId="0" borderId="30" xfId="75" applyFont="1" applyBorder="1" applyAlignment="1" applyProtection="1">
      <alignment horizontal="center" vertical="center"/>
      <protection hidden="1" locked="0"/>
    </xf>
    <xf numFmtId="0" fontId="84" fillId="0" borderId="43" xfId="75" applyFont="1" applyBorder="1" applyAlignment="1" applyProtection="1">
      <alignment horizontal="center" vertical="center"/>
      <protection hidden="1" locked="0"/>
    </xf>
    <xf numFmtId="0" fontId="84" fillId="0" borderId="68" xfId="75" applyFont="1" applyBorder="1" applyAlignment="1" applyProtection="1">
      <alignment horizontal="center" vertical="center"/>
      <protection hidden="1" locked="0"/>
    </xf>
    <xf numFmtId="0" fontId="84" fillId="0" borderId="69" xfId="75" applyFont="1" applyBorder="1" applyAlignment="1" applyProtection="1">
      <alignment horizontal="center" vertical="center"/>
      <protection hidden="1" locked="0"/>
    </xf>
    <xf numFmtId="0" fontId="31" fillId="0" borderId="0" xfId="75" applyFont="1" applyFill="1" applyAlignment="1" applyProtection="1">
      <alignment horizontal="center" vertical="center"/>
      <protection hidden="1"/>
    </xf>
    <xf numFmtId="0" fontId="31" fillId="0" borderId="0" xfId="75" applyFont="1" applyFill="1" applyAlignment="1" applyProtection="1">
      <alignment horizontal="center" vertical="center"/>
      <protection hidden="1" locked="0"/>
    </xf>
    <xf numFmtId="10" fontId="0" fillId="0" borderId="3" xfId="49" applyNumberFormat="1" applyFont="1" applyBorder="1" applyAlignment="1" applyProtection="1">
      <alignment horizontal="right" vertical="center"/>
      <protection hidden="1"/>
    </xf>
    <xf numFmtId="199" fontId="22" fillId="0" borderId="20" xfId="49" applyNumberFormat="1" applyFont="1" applyFill="1" applyBorder="1" applyAlignment="1" applyProtection="1">
      <alignment horizontal="right" vertical="center" wrapText="1"/>
      <protection hidden="1"/>
    </xf>
    <xf numFmtId="203" fontId="0" fillId="0" borderId="37" xfId="49" applyNumberFormat="1" applyFont="1" applyBorder="1" applyAlignment="1" applyProtection="1">
      <alignment vertical="center"/>
      <protection hidden="1"/>
    </xf>
    <xf numFmtId="10" fontId="22" fillId="0" borderId="59" xfId="49" applyNumberFormat="1" applyFont="1" applyFill="1" applyBorder="1" applyAlignment="1" applyProtection="1">
      <alignment vertical="center"/>
      <protection hidden="1"/>
    </xf>
    <xf numFmtId="187" fontId="22" fillId="0" borderId="17" xfId="75" applyNumberFormat="1" applyFill="1" applyBorder="1" applyAlignment="1" applyProtection="1">
      <alignment horizontal="right" vertical="center" wrapText="1"/>
      <protection hidden="1"/>
    </xf>
    <xf numFmtId="10" fontId="22" fillId="0" borderId="29" xfId="75" applyNumberFormat="1" applyBorder="1" applyAlignment="1" applyProtection="1">
      <alignment vertical="center"/>
      <protection hidden="1"/>
    </xf>
    <xf numFmtId="10" fontId="22" fillId="0" borderId="20" xfId="75" applyNumberFormat="1" applyFont="1" applyFill="1" applyBorder="1" applyAlignment="1" applyProtection="1">
      <alignment vertical="center"/>
      <protection hidden="1"/>
    </xf>
    <xf numFmtId="0" fontId="84" fillId="0" borderId="26" xfId="75" applyFont="1" applyBorder="1" applyAlignment="1" applyProtection="1">
      <alignment horizontal="center" vertical="center"/>
      <protection hidden="1"/>
    </xf>
    <xf numFmtId="0" fontId="84" fillId="0" borderId="27" xfId="75" applyFont="1" applyBorder="1" applyAlignment="1" applyProtection="1">
      <alignment horizontal="center" vertical="center"/>
      <protection hidden="1"/>
    </xf>
    <xf numFmtId="0" fontId="84" fillId="0" borderId="30" xfId="75" applyFont="1" applyBorder="1" applyAlignment="1" applyProtection="1">
      <alignment horizontal="center" vertical="center"/>
      <protection hidden="1"/>
    </xf>
    <xf numFmtId="0" fontId="22" fillId="0" borderId="39" xfId="75" applyFont="1" applyFill="1" applyBorder="1" applyAlignment="1" applyProtection="1">
      <alignment horizontal="center" vertical="center"/>
      <protection hidden="1"/>
    </xf>
    <xf numFmtId="0" fontId="22" fillId="0" borderId="3" xfId="75" applyFont="1" applyFill="1" applyBorder="1" applyAlignment="1" applyProtection="1">
      <alignment horizontal="center" vertical="center"/>
      <protection hidden="1"/>
    </xf>
    <xf numFmtId="0" fontId="22" fillId="0" borderId="17" xfId="75" applyFont="1" applyFill="1" applyBorder="1" applyAlignment="1" applyProtection="1">
      <alignment horizontal="center" vertical="center"/>
      <protection hidden="1"/>
    </xf>
    <xf numFmtId="10" fontId="22" fillId="0" borderId="43" xfId="75" applyNumberFormat="1" applyBorder="1" applyAlignment="1" applyProtection="1">
      <alignment vertical="center"/>
      <protection hidden="1"/>
    </xf>
    <xf numFmtId="10" fontId="22" fillId="0" borderId="20" xfId="75" applyNumberFormat="1" applyFill="1" applyBorder="1" applyAlignment="1" applyProtection="1">
      <alignment vertical="center"/>
      <protection hidden="1"/>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 xfId="34"/>
    <cellStyle name="Header1" xfId="35"/>
    <cellStyle name="Header2" xfId="36"/>
    <cellStyle name="Normal_#18-Internet" xfId="37"/>
    <cellStyle name="subhead" xfId="38"/>
    <cellStyle name="アクセント 1" xfId="39"/>
    <cellStyle name="アクセント 2" xfId="40"/>
    <cellStyle name="アクセント 3" xfId="41"/>
    <cellStyle name="アクセント 4" xfId="42"/>
    <cellStyle name="アクセント 5" xfId="43"/>
    <cellStyle name="アクセント 6" xfId="44"/>
    <cellStyle name="タイトル" xfId="45"/>
    <cellStyle name="チェック セル" xfId="46"/>
    <cellStyle name="どちらでもない" xfId="47"/>
    <cellStyle name="Percent" xfId="48"/>
    <cellStyle name="パーセント 2" xfId="49"/>
    <cellStyle name="メモ" xfId="50"/>
    <cellStyle name="リンク セル" xfId="51"/>
    <cellStyle name="悪い" xfId="52"/>
    <cellStyle name="計算" xfId="53"/>
    <cellStyle name="警告文" xfId="54"/>
    <cellStyle name="桁蟻唇Ｆ [0.00]_laroux" xfId="55"/>
    <cellStyle name="桁蟻唇Ｆ_laroux" xfId="56"/>
    <cellStyle name="Comma [0]" xfId="57"/>
    <cellStyle name="Comma" xfId="58"/>
    <cellStyle name="桁区切り 2" xfId="59"/>
    <cellStyle name="見出し 1" xfId="60"/>
    <cellStyle name="見出し 2" xfId="61"/>
    <cellStyle name="見出し 3" xfId="62"/>
    <cellStyle name="見出し 4" xfId="63"/>
    <cellStyle name="集計" xfId="64"/>
    <cellStyle name="出力" xfId="65"/>
    <cellStyle name="説明文" xfId="66"/>
    <cellStyle name="脱浦 [0.00]_laroux" xfId="67"/>
    <cellStyle name="脱浦_laroux" xfId="68"/>
    <cellStyle name="Currency [0]" xfId="69"/>
    <cellStyle name="Currency" xfId="70"/>
    <cellStyle name="入力" xfId="71"/>
    <cellStyle name="標準 2" xfId="72"/>
    <cellStyle name="標準 3" xfId="73"/>
    <cellStyle name="標準 4" xfId="74"/>
    <cellStyle name="標準 5" xfId="75"/>
    <cellStyle name="標準_森本組（見積書）1" xfId="76"/>
    <cellStyle name="未定義" xfId="77"/>
    <cellStyle name="良い" xfId="78"/>
  </cellStyles>
  <dxfs count="6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7999799847602844"/>
        </patternFill>
      </fill>
    </dxf>
    <dxf>
      <fill>
        <patternFill>
          <bgColor theme="8" tint="0.7999799847602844"/>
        </patternFill>
      </fill>
    </dxf>
    <dxf>
      <fill>
        <patternFill>
          <bgColor rgb="FFFFFF00"/>
        </patternFill>
      </fill>
    </dxf>
    <dxf>
      <fill>
        <patternFill>
          <bgColor rgb="FFFFFF00"/>
        </patternFill>
      </fill>
    </dxf>
    <dxf>
      <fill>
        <patternFill>
          <bgColor rgb="FFFFFF00"/>
        </patternFill>
      </fill>
    </dxf>
    <dxf>
      <fill>
        <patternFill>
          <bgColor theme="8" tint="0.79997998476028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7999799847602844"/>
        </patternFill>
      </fill>
    </dxf>
    <dxf>
      <fill>
        <patternFill>
          <bgColor theme="8" tint="0.7999799847602844"/>
        </patternFill>
      </fill>
    </dxf>
    <dxf>
      <fill>
        <patternFill>
          <bgColor rgb="FFFFFF00"/>
        </patternFill>
      </fill>
    </dxf>
    <dxf>
      <fill>
        <patternFill>
          <bgColor rgb="FFFFFF00"/>
        </patternFill>
      </fill>
    </dxf>
    <dxf>
      <fill>
        <patternFill>
          <bgColor rgb="FFFFFF00"/>
        </patternFill>
      </fill>
    </dxf>
    <dxf>
      <fill>
        <patternFill>
          <bgColor theme="8" tint="0.7999799847602844"/>
        </patternFill>
      </fill>
    </dxf>
    <dxf>
      <fill>
        <patternFill>
          <bgColor rgb="FFFFFF00"/>
        </patternFill>
      </fill>
    </dxf>
    <dxf>
      <fill>
        <patternFill>
          <bgColor rgb="FFFFFF00"/>
        </patternFill>
      </fill>
    </dxf>
    <dxf>
      <fill>
        <patternFill>
          <bgColor theme="8" tint="0.7999799847602844"/>
        </patternFill>
      </fill>
    </dxf>
    <dxf>
      <fill>
        <patternFill>
          <bgColor theme="8" tint="0.79997998476028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externalLink" Target="externalLinks/externalLink19.xml" /><Relationship Id="rId27" Type="http://schemas.openxmlformats.org/officeDocument/2006/relationships/externalLink" Target="externalLinks/externalLink20.xml" /><Relationship Id="rId28" Type="http://schemas.openxmlformats.org/officeDocument/2006/relationships/externalLink" Target="externalLinks/externalLink21.xml" /><Relationship Id="rId29" Type="http://schemas.openxmlformats.org/officeDocument/2006/relationships/externalLink" Target="externalLinks/externalLink22.xml" /><Relationship Id="rId30" Type="http://schemas.openxmlformats.org/officeDocument/2006/relationships/externalLink" Target="externalLinks/externalLink23.xml" /><Relationship Id="rId31" Type="http://schemas.openxmlformats.org/officeDocument/2006/relationships/externalLink" Target="externalLinks/externalLink24.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85725</xdr:rowOff>
    </xdr:from>
    <xdr:to>
      <xdr:col>5</xdr:col>
      <xdr:colOff>28575</xdr:colOff>
      <xdr:row>2</xdr:row>
      <xdr:rowOff>95250</xdr:rowOff>
    </xdr:to>
    <xdr:sp>
      <xdr:nvSpPr>
        <xdr:cNvPr id="1" name="正方形/長方形 1"/>
        <xdr:cNvSpPr>
          <a:spLocks/>
        </xdr:cNvSpPr>
      </xdr:nvSpPr>
      <xdr:spPr>
        <a:xfrm>
          <a:off x="95250" y="85725"/>
          <a:ext cx="2362200" cy="8953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4400" b="0" i="0" u="none" baseline="0">
              <a:solidFill>
                <a:srgbClr val="FFFFFF"/>
              </a:solidFill>
            </a:rPr>
            <a:t>記入例</a:t>
          </a:r>
        </a:p>
      </xdr:txBody>
    </xdr:sp>
    <xdr:clientData/>
  </xdr:twoCellAnchor>
  <xdr:twoCellAnchor>
    <xdr:from>
      <xdr:col>15</xdr:col>
      <xdr:colOff>104775</xdr:colOff>
      <xdr:row>3</xdr:row>
      <xdr:rowOff>28575</xdr:rowOff>
    </xdr:from>
    <xdr:to>
      <xdr:col>23</xdr:col>
      <xdr:colOff>190500</xdr:colOff>
      <xdr:row>4</xdr:row>
      <xdr:rowOff>152400</xdr:rowOff>
    </xdr:to>
    <xdr:sp>
      <xdr:nvSpPr>
        <xdr:cNvPr id="2" name="正方形/長方形 3"/>
        <xdr:cNvSpPr>
          <a:spLocks/>
        </xdr:cNvSpPr>
      </xdr:nvSpPr>
      <xdr:spPr>
        <a:xfrm>
          <a:off x="4629150" y="1352550"/>
          <a:ext cx="1762125" cy="276225"/>
        </a:xfrm>
        <a:prstGeom prst="rect">
          <a:avLst/>
        </a:prstGeom>
        <a:noFill/>
        <a:ln w="25400" cmpd="sng">
          <a:noFill/>
        </a:ln>
      </xdr:spPr>
      <xdr:txBody>
        <a:bodyPr vertOverflow="clip" wrap="square" anchor="ctr"/>
        <a:p>
          <a:pPr algn="ctr">
            <a:defRPr/>
          </a:pPr>
          <a:r>
            <a:rPr lang="en-US" cap="none" sz="1600" b="0" i="0" u="none" baseline="0">
              <a:solidFill>
                <a:srgbClr val="000000"/>
              </a:solidFill>
            </a:rPr>
            <a:t>（税抜価格適用）</a:t>
          </a:r>
        </a:p>
      </xdr:txBody>
    </xdr:sp>
    <xdr:clientData/>
  </xdr:twoCellAnchor>
  <xdr:twoCellAnchor>
    <xdr:from>
      <xdr:col>16</xdr:col>
      <xdr:colOff>171450</xdr:colOff>
      <xdr:row>24</xdr:row>
      <xdr:rowOff>66675</xdr:rowOff>
    </xdr:from>
    <xdr:to>
      <xdr:col>18</xdr:col>
      <xdr:colOff>66675</xdr:colOff>
      <xdr:row>24</xdr:row>
      <xdr:rowOff>428625</xdr:rowOff>
    </xdr:to>
    <xdr:sp>
      <xdr:nvSpPr>
        <xdr:cNvPr id="3" name="円/楕円 4"/>
        <xdr:cNvSpPr>
          <a:spLocks/>
        </xdr:cNvSpPr>
      </xdr:nvSpPr>
      <xdr:spPr>
        <a:xfrm>
          <a:off x="4905375" y="8277225"/>
          <a:ext cx="314325" cy="3619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171450</xdr:colOff>
      <xdr:row>25</xdr:row>
      <xdr:rowOff>85725</xdr:rowOff>
    </xdr:from>
    <xdr:to>
      <xdr:col>10</xdr:col>
      <xdr:colOff>66675</xdr:colOff>
      <xdr:row>25</xdr:row>
      <xdr:rowOff>438150</xdr:rowOff>
    </xdr:to>
    <xdr:sp>
      <xdr:nvSpPr>
        <xdr:cNvPr id="4" name="円/楕円 6"/>
        <xdr:cNvSpPr>
          <a:spLocks/>
        </xdr:cNvSpPr>
      </xdr:nvSpPr>
      <xdr:spPr>
        <a:xfrm>
          <a:off x="3228975" y="8801100"/>
          <a:ext cx="314325" cy="3524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171450</xdr:colOff>
      <xdr:row>25</xdr:row>
      <xdr:rowOff>95250</xdr:rowOff>
    </xdr:from>
    <xdr:to>
      <xdr:col>43</xdr:col>
      <xdr:colOff>66675</xdr:colOff>
      <xdr:row>25</xdr:row>
      <xdr:rowOff>457200</xdr:rowOff>
    </xdr:to>
    <xdr:sp>
      <xdr:nvSpPr>
        <xdr:cNvPr id="5" name="円/楕円 7"/>
        <xdr:cNvSpPr>
          <a:spLocks/>
        </xdr:cNvSpPr>
      </xdr:nvSpPr>
      <xdr:spPr>
        <a:xfrm>
          <a:off x="10144125" y="8810625"/>
          <a:ext cx="314325" cy="3619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57150</xdr:colOff>
      <xdr:row>2</xdr:row>
      <xdr:rowOff>190500</xdr:rowOff>
    </xdr:from>
    <xdr:to>
      <xdr:col>38</xdr:col>
      <xdr:colOff>171450</xdr:colOff>
      <xdr:row>2</xdr:row>
      <xdr:rowOff>257175</xdr:rowOff>
    </xdr:to>
    <xdr:grpSp>
      <xdr:nvGrpSpPr>
        <xdr:cNvPr id="6" name="グループ化 11"/>
        <xdr:cNvGrpSpPr>
          <a:grpSpLocks/>
        </xdr:cNvGrpSpPr>
      </xdr:nvGrpSpPr>
      <xdr:grpSpPr>
        <a:xfrm>
          <a:off x="7724775" y="1076325"/>
          <a:ext cx="1790700" cy="66675"/>
          <a:chOff x="9606642" y="394607"/>
          <a:chExt cx="2088001" cy="68035"/>
        </a:xfrm>
        <a:solidFill>
          <a:srgbClr val="FFFFFF"/>
        </a:solidFill>
      </xdr:grpSpPr>
      <xdr:sp>
        <xdr:nvSpPr>
          <xdr:cNvPr id="7" name="直線コネクタ 9"/>
          <xdr:cNvSpPr>
            <a:spLocks/>
          </xdr:cNvSpPr>
        </xdr:nvSpPr>
        <xdr:spPr>
          <a:xfrm>
            <a:off x="9606642" y="394607"/>
            <a:ext cx="2088001" cy="0"/>
          </a:xfrm>
          <a:prstGeom prst="line">
            <a:avLst/>
          </a:prstGeom>
          <a:noFill/>
          <a:ln w="222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直線コネクタ 10"/>
          <xdr:cNvSpPr>
            <a:spLocks/>
          </xdr:cNvSpPr>
        </xdr:nvSpPr>
        <xdr:spPr>
          <a:xfrm>
            <a:off x="9606642" y="462642"/>
            <a:ext cx="2088001" cy="0"/>
          </a:xfrm>
          <a:prstGeom prst="line">
            <a:avLst/>
          </a:prstGeom>
          <a:noFill/>
          <a:ln w="222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12</xdr:row>
      <xdr:rowOff>19050</xdr:rowOff>
    </xdr:from>
    <xdr:to>
      <xdr:col>2</xdr:col>
      <xdr:colOff>381000</xdr:colOff>
      <xdr:row>12</xdr:row>
      <xdr:rowOff>152400</xdr:rowOff>
    </xdr:to>
    <xdr:sp>
      <xdr:nvSpPr>
        <xdr:cNvPr id="1" name="正方形/長方形 1"/>
        <xdr:cNvSpPr>
          <a:spLocks/>
        </xdr:cNvSpPr>
      </xdr:nvSpPr>
      <xdr:spPr>
        <a:xfrm>
          <a:off x="742950" y="2533650"/>
          <a:ext cx="228600" cy="133350"/>
        </a:xfrm>
        <a:prstGeom prst="rect">
          <a:avLst/>
        </a:prstGeom>
        <a:solidFill>
          <a:srgbClr val="FFFF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590550</xdr:colOff>
      <xdr:row>12</xdr:row>
      <xdr:rowOff>28575</xdr:rowOff>
    </xdr:from>
    <xdr:to>
      <xdr:col>4</xdr:col>
      <xdr:colOff>809625</xdr:colOff>
      <xdr:row>12</xdr:row>
      <xdr:rowOff>161925</xdr:rowOff>
    </xdr:to>
    <xdr:sp>
      <xdr:nvSpPr>
        <xdr:cNvPr id="2" name="正方形/長方形 2"/>
        <xdr:cNvSpPr>
          <a:spLocks/>
        </xdr:cNvSpPr>
      </xdr:nvSpPr>
      <xdr:spPr>
        <a:xfrm>
          <a:off x="2019300" y="2543175"/>
          <a:ext cx="228600" cy="133350"/>
        </a:xfrm>
        <a:prstGeom prst="rect">
          <a:avLst/>
        </a:prstGeom>
        <a:solidFill>
          <a:srgbClr val="DCE6F2"/>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457200</xdr:colOff>
      <xdr:row>12</xdr:row>
      <xdr:rowOff>28575</xdr:rowOff>
    </xdr:from>
    <xdr:to>
      <xdr:col>6</xdr:col>
      <xdr:colOff>676275</xdr:colOff>
      <xdr:row>12</xdr:row>
      <xdr:rowOff>161925</xdr:rowOff>
    </xdr:to>
    <xdr:sp>
      <xdr:nvSpPr>
        <xdr:cNvPr id="3" name="正方形/長方形 3"/>
        <xdr:cNvSpPr>
          <a:spLocks/>
        </xdr:cNvSpPr>
      </xdr:nvSpPr>
      <xdr:spPr>
        <a:xfrm>
          <a:off x="3562350" y="2543175"/>
          <a:ext cx="219075" cy="133350"/>
        </a:xfrm>
        <a:prstGeom prst="rect">
          <a:avLst/>
        </a:prstGeom>
        <a:solidFill>
          <a:srgbClr val="FFC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12</xdr:row>
      <xdr:rowOff>19050</xdr:rowOff>
    </xdr:from>
    <xdr:to>
      <xdr:col>2</xdr:col>
      <xdr:colOff>381000</xdr:colOff>
      <xdr:row>12</xdr:row>
      <xdr:rowOff>152400</xdr:rowOff>
    </xdr:to>
    <xdr:sp>
      <xdr:nvSpPr>
        <xdr:cNvPr id="1" name="正方形/長方形 1"/>
        <xdr:cNvSpPr>
          <a:spLocks/>
        </xdr:cNvSpPr>
      </xdr:nvSpPr>
      <xdr:spPr>
        <a:xfrm>
          <a:off x="742950" y="2533650"/>
          <a:ext cx="228600" cy="133350"/>
        </a:xfrm>
        <a:prstGeom prst="rect">
          <a:avLst/>
        </a:prstGeom>
        <a:solidFill>
          <a:srgbClr val="FFFF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590550</xdr:colOff>
      <xdr:row>12</xdr:row>
      <xdr:rowOff>28575</xdr:rowOff>
    </xdr:from>
    <xdr:to>
      <xdr:col>4</xdr:col>
      <xdr:colOff>809625</xdr:colOff>
      <xdr:row>12</xdr:row>
      <xdr:rowOff>161925</xdr:rowOff>
    </xdr:to>
    <xdr:sp>
      <xdr:nvSpPr>
        <xdr:cNvPr id="2" name="正方形/長方形 2"/>
        <xdr:cNvSpPr>
          <a:spLocks/>
        </xdr:cNvSpPr>
      </xdr:nvSpPr>
      <xdr:spPr>
        <a:xfrm>
          <a:off x="2019300" y="2543175"/>
          <a:ext cx="228600" cy="133350"/>
        </a:xfrm>
        <a:prstGeom prst="rect">
          <a:avLst/>
        </a:prstGeom>
        <a:solidFill>
          <a:srgbClr val="DCE6F2"/>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457200</xdr:colOff>
      <xdr:row>12</xdr:row>
      <xdr:rowOff>28575</xdr:rowOff>
    </xdr:from>
    <xdr:to>
      <xdr:col>6</xdr:col>
      <xdr:colOff>676275</xdr:colOff>
      <xdr:row>12</xdr:row>
      <xdr:rowOff>161925</xdr:rowOff>
    </xdr:to>
    <xdr:sp>
      <xdr:nvSpPr>
        <xdr:cNvPr id="3" name="正方形/長方形 3"/>
        <xdr:cNvSpPr>
          <a:spLocks/>
        </xdr:cNvSpPr>
      </xdr:nvSpPr>
      <xdr:spPr>
        <a:xfrm>
          <a:off x="3562350" y="2543175"/>
          <a:ext cx="219075" cy="133350"/>
        </a:xfrm>
        <a:prstGeom prst="rect">
          <a:avLst/>
        </a:prstGeom>
        <a:solidFill>
          <a:srgbClr val="FFC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12</xdr:row>
      <xdr:rowOff>19050</xdr:rowOff>
    </xdr:from>
    <xdr:to>
      <xdr:col>2</xdr:col>
      <xdr:colOff>381000</xdr:colOff>
      <xdr:row>12</xdr:row>
      <xdr:rowOff>152400</xdr:rowOff>
    </xdr:to>
    <xdr:sp>
      <xdr:nvSpPr>
        <xdr:cNvPr id="1" name="正方形/長方形 2"/>
        <xdr:cNvSpPr>
          <a:spLocks/>
        </xdr:cNvSpPr>
      </xdr:nvSpPr>
      <xdr:spPr>
        <a:xfrm>
          <a:off x="742950" y="2533650"/>
          <a:ext cx="228600" cy="133350"/>
        </a:xfrm>
        <a:prstGeom prst="rect">
          <a:avLst/>
        </a:prstGeom>
        <a:solidFill>
          <a:srgbClr val="FFFF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590550</xdr:colOff>
      <xdr:row>12</xdr:row>
      <xdr:rowOff>28575</xdr:rowOff>
    </xdr:from>
    <xdr:to>
      <xdr:col>4</xdr:col>
      <xdr:colOff>809625</xdr:colOff>
      <xdr:row>12</xdr:row>
      <xdr:rowOff>161925</xdr:rowOff>
    </xdr:to>
    <xdr:sp>
      <xdr:nvSpPr>
        <xdr:cNvPr id="2" name="正方形/長方形 3"/>
        <xdr:cNvSpPr>
          <a:spLocks/>
        </xdr:cNvSpPr>
      </xdr:nvSpPr>
      <xdr:spPr>
        <a:xfrm>
          <a:off x="2019300" y="2543175"/>
          <a:ext cx="228600" cy="133350"/>
        </a:xfrm>
        <a:prstGeom prst="rect">
          <a:avLst/>
        </a:prstGeom>
        <a:solidFill>
          <a:srgbClr val="DCE6F2"/>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457200</xdr:colOff>
      <xdr:row>12</xdr:row>
      <xdr:rowOff>28575</xdr:rowOff>
    </xdr:from>
    <xdr:to>
      <xdr:col>6</xdr:col>
      <xdr:colOff>676275</xdr:colOff>
      <xdr:row>12</xdr:row>
      <xdr:rowOff>161925</xdr:rowOff>
    </xdr:to>
    <xdr:sp>
      <xdr:nvSpPr>
        <xdr:cNvPr id="3" name="正方形/長方形 4"/>
        <xdr:cNvSpPr>
          <a:spLocks/>
        </xdr:cNvSpPr>
      </xdr:nvSpPr>
      <xdr:spPr>
        <a:xfrm>
          <a:off x="3562350" y="2543175"/>
          <a:ext cx="219075" cy="133350"/>
        </a:xfrm>
        <a:prstGeom prst="rect">
          <a:avLst/>
        </a:prstGeom>
        <a:solidFill>
          <a:srgbClr val="FFC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1271;&#38306;&#26481;&#20849;&#26377;\&#21271;&#38306;&#26481;&#20107;&#26989;&#25152;&#20849;&#26377;\03&#24037;&#20107;\07.04.12&#12288;&#12493;&#12483;&#12488;&#21271;&#38306;&#26481;\63&#26399;&#23529;&#26619;&#24460;\&#65411;&#65438;&#65392;&#65408;&#65392;\Deta\&#20989;&#39208;&#28207;&#30010;CP\&#20104;&#31639;&#2636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Tsystem7\systemg\work\&#26908;&#35342;&#29289;&#20214;\&#38520;&#65363;&#65347;&#65360;\&#31119;&#23713;&#26576;&#25152;\My%20Documents\&#28023;&#65347;&#65360;\&#23798;&#37326;&#28006;\&#31309;&#31639;&#65286;NE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26408;&#26449;\2006.06.01&#27161;&#28310;&#25991;&#26360;\2006.06%20CD&#12539;&#12494;&#12540;&#12484;&#30331;&#37682;&#26360;&#39006;\01&#21697;&#36074;\02&#24115;&#31080;&#39006;\201&#21942;&#26989;&#24115;&#31080;&#27096;&#24335;&#38598;\200&#32207;&#21512;%20&#21942;&#26989;&#24115;&#31080;(&#20803;&#3553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shon005.tok.fudotetra.co.jp/Users/&#20869;&#21280;&#12288;008/Documents/&#22528;&#20043;&#20869;/&#22806;&#29872;&#22528;&#12398;&#20869;&#65407;&#65417;12/04_&#20104;&#31639;/&#35211;&#31309;&#12418;&#12426;&#20316;&#25104;&#20381;&#38972;/&#23455;&#34892;&#20104;&#31639;/&#22528;&#20043;&#20869;_02_1.0m_tes0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Documents%20and%20Settings\&#20869;&#21280;&#33391;&#20043;\My%20Documents\&#31070;&#26126;&#21488;\&#20104;&#31639;&#26360;\&#20869;&#35379;&#26126;&#32048;00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A:\&#21335;&#22659;&#25490;&#27700;&#27231;&#22580;\&#24196;&#20869;&#22823;&#23398;&#20307;&#32946;&#39208;\&#26045;&#24037;&#35336;&#30011;&#26360;CP-S(&#38520;&#19978;).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H:\&#31119;&#23665;&#20869;&#28207;&#65301;\&#20107;&#21069;NET.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26408;&#26449;\2006.06.01&#27161;&#28310;&#25991;&#26360;\2006.06%20CD&#12539;&#12494;&#12540;&#12484;&#30331;&#37682;&#26360;&#39006;\01&#21697;&#36074;\02&#24115;&#31080;&#39006;\201&#21942;&#26989;&#24115;&#31080;&#27096;&#24335;&#38598;\201&#32207;&#21512;%20&#21942;&#26989;&#24115;&#31080;%20(&#19979;&#35531;&#12539;&#27665;&#3829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F:\&#26408;&#26449;\2006.06.01&#27161;&#28310;&#25991;&#26360;\2006.06%20CD&#12539;&#12494;&#12540;&#12484;&#30331;&#37682;&#26360;&#39006;\01&#21697;&#36074;\02&#24115;&#31080;&#39006;\201&#21942;&#26989;&#24115;&#31080;&#27096;&#24335;&#38598;\Book2.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Tsystem7\systemg\WINDOWS\&#65411;&#65438;&#65405;&#65400;&#65412;&#65391;&#65420;&#65439;\&#31532;2&#22238;&#22793;&#26356;(&#25215;&#35469;&#65289;\NET&#34920;&#32025;.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Tsystem7\systemg\work\&#26908;&#35342;&#29289;&#20214;\&#38520;&#65363;&#65347;&#65360;\&#31119;&#23713;&#26576;&#25152;\Documents%20and%20Settings\&#65350;&#65365;&#65354;&#65353;&#65357;&#65365;&#65362;&#65345;\&#12487;&#12473;&#12463;&#12488;&#12483;&#12503;\now\&#40575;&#20816;&#23798;&#65299;&#21495;\My%20Documents\&#24037;&#20107;&#25968;&#373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ystem7\systemg\&#24037;&#20107;&#21407;&#20385;&#31649;&#29702;&#65335;&#65319;\&#21463;&#38936;&#36039;&#26009;\&#23455;&#34892;&#20104;&#31639;&#26360;\&#12472;&#12458;&#26481;&#20140;\&#12472;&#12458;&#23455;&#34892;&#20104;&#31639;&#2636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H:\My%20Documents\&#26032;&#28207;&#12405;&#38957;&#32972;&#24460;&#29992;&#22320;&#36896;&#25104;&#24037;&#2010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Tsystem7\systemg\&#24037;&#20107;&#21407;&#20385;&#31649;&#29702;&#65335;&#65319;\&#22522;&#26412;&#35373;&#35336;\2.&#24115;&#31080;&#20181;&#27096;&#65288;&#20104;&#31639;&#20316;&#25104;&#65289;.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D:\&#24037;&#20107;&#38306;&#20418;\&#65331;&#65335;\&#65331;&#65335;&#12288;&#65326;&#65317;&#65332;.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Tsystem7\systemg\&#24037;&#20107;&#21407;&#20385;&#31649;&#29702;&#65335;&#65319;\&#22522;&#26412;&#35373;&#35336;\&#31532;2&#22238;&#22793;&#26356;(&#25215;&#35469;&#65289;\&#20027;&#35201;&#36039;&#26448;.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IKEN56\&#34276;&#21407;\NET\&#26412;&#38291;&#32068;&#22320;&#21306;&#65293;&#65298;\NET&#26412;&#38291;&#25216;&#30740;&#12288;&#22320;&#21306;&#12381;&#12398;2&#22793;&#26356;&#209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system7\systemg\work\&#26908;&#35342;&#29289;&#20214;\&#38520;&#65363;&#65347;&#65360;\&#31119;&#23713;&#26576;&#25152;\Documents%20and%20Settings\&#65350;&#65365;&#65354;&#65353;&#65357;&#65365;&#65362;&#65345;\&#12487;&#12473;&#12463;&#12488;&#12483;&#12503;\now\&#40575;&#20816;&#23798;&#65299;&#21495;\&#20843;&#25151;&#65306;2&#21488;cdm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Documents%20and%20Settings\&#20869;&#21280;&#33391;&#20043;\My%20Documents\&#21335;&#30000;&#20013;&#65412;&#65437;&#65416;&#65433;&#65288;&#29872;&#20843;)\NET\&#23529;&#26619;&#21069;\&#21335;&#30000;&#20013;net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system7\systemg\work\&#26908;&#35342;&#29289;&#20214;\&#38520;&#65363;&#65347;&#65360;\&#31119;&#23713;&#26576;&#25152;\&#23436;&#25104;&#33258;&#21205;&#28023;&#65326;&#65317;&#6533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My%20Documents\-7.5m&#23736;&#2272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hon005.tok.fudotetra.co.jp/&#26412;&#29287;BC/NETk/&#23529;&#26619;&#26178;&#65416;&#65391;&#65412;/GEO&#23529;NET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shon005.tok.fudotetra.co.jp/&#65326;&#65317;&#65332;/3.26&#39131;&#23798;&#65331;&#65316;&#23550;&#31574;&#31934;&#31639;&#65326;&#65317;&#6533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shon005.tok.fudotetra.co.jp/Documents%20and%20Settings/ryoji.mano/Local%20Settings/Temporary%20Internet%20Files/OLK19/09&#24180;&#24230;&#29256;&#20104;&#31639;&#26360;09_04_15&#31532;2&#29256;&#25913;&#234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表紙"/>
      <sheetName val="技研表紙"/>
      <sheetName val="予算書"/>
      <sheetName val="内訳書"/>
      <sheetName val="工程表"/>
      <sheetName val="予算台帳"/>
      <sheetName val="未発注明細"/>
      <sheetName val="積算条件"/>
      <sheetName val="予算書 (GEO)"/>
      <sheetName val="金利計算書"/>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XXXXXX"/>
      <sheetName val="準備"/>
      <sheetName val="積算条件"/>
      <sheetName val="積算条件 (2)"/>
      <sheetName val="工程表"/>
      <sheetName val="ＮＥＴ"/>
      <sheetName val="内訳書"/>
      <sheetName val="回航"/>
      <sheetName val="明細書"/>
      <sheetName val="金利計算"/>
      <sheetName val="今後発注 "/>
      <sheetName val="〆切"/>
      <sheetName val="予算対照表"/>
      <sheetName val="議事録"/>
      <sheetName val="踏査表"/>
    </sheetNames>
    <sheetDataSet>
      <sheetData sheetId="12">
        <row r="2">
          <cell r="C2" t="str">
            <v>工事名称</v>
          </cell>
          <cell r="E2" t="str">
            <v>23112-002-0　入津漁港修築工事</v>
          </cell>
          <cell r="H2" t="str">
            <v>予定工期</v>
          </cell>
          <cell r="I2" t="str">
            <v>97/11/25 - 98/3/25</v>
          </cell>
          <cell r="K2" t="str">
            <v>当初契約金</v>
          </cell>
          <cell r="L2">
            <v>46100000</v>
          </cell>
          <cell r="M2" t="str">
            <v>当初予定荒利</v>
          </cell>
          <cell r="N2">
            <v>-131456612</v>
          </cell>
          <cell r="O2">
            <v>-2.851553405639913</v>
          </cell>
        </row>
        <row r="3">
          <cell r="C3" t="str">
            <v>発注者名称</v>
          </cell>
          <cell r="D3" t="str">
            <v>不動建設（株）</v>
          </cell>
          <cell r="H3" t="str">
            <v>実際工期</v>
          </cell>
          <cell r="K3" t="str">
            <v>最終契約金</v>
          </cell>
          <cell r="M3" t="str">
            <v>最終予定荒利</v>
          </cell>
          <cell r="N3">
            <v>-82262244</v>
          </cell>
        </row>
        <row r="5">
          <cell r="F5" t="str">
            <v>予算金額</v>
          </cell>
          <cell r="G5" t="str">
            <v>引当予算</v>
          </cell>
          <cell r="H5" t="str">
            <v>既発注金額</v>
          </cell>
          <cell r="I5" t="str">
            <v>発注残高</v>
          </cell>
          <cell r="J5" t="str">
            <v>合理化金額</v>
          </cell>
          <cell r="K5" t="str">
            <v>引当予算残高</v>
          </cell>
          <cell r="L5" t="str">
            <v>今後発注予定</v>
          </cell>
          <cell r="M5" t="str">
            <v>最終原価予想</v>
          </cell>
          <cell r="N5" t="str">
            <v>損益予想額</v>
          </cell>
          <cell r="O5" t="str">
            <v> 請求金額</v>
          </cell>
        </row>
        <row r="6">
          <cell r="C6" t="str">
            <v>  工 種 名 称</v>
          </cell>
          <cell r="F6" t="str">
            <v>A</v>
          </cell>
          <cell r="G6" t="str">
            <v>B</v>
          </cell>
          <cell r="H6" t="str">
            <v>C</v>
          </cell>
          <cell r="I6" t="str">
            <v>D=A-C</v>
          </cell>
          <cell r="J6" t="str">
            <v>E=B-C</v>
          </cell>
          <cell r="K6" t="str">
            <v>F=A-B</v>
          </cell>
          <cell r="L6" t="str">
            <v>G</v>
          </cell>
          <cell r="M6" t="str">
            <v>H=C+G</v>
          </cell>
          <cell r="N6" t="str">
            <v>I=A-H</v>
          </cell>
          <cell r="O6" t="str">
            <v>J</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ﾌﾟﾛｼﾞｪｸﾄ別 台帳"/>
      <sheetName val="現場引継確認書"/>
      <sheetName val="現地踏査報告書（陸上） "/>
      <sheetName val="現地踏査報告書（海上）"/>
      <sheetName val="営業活動シートＡ"/>
      <sheetName val="ビジコン"/>
      <sheetName val="追加・変更確認書"/>
      <sheetName val="現場説明会報告書"/>
      <sheetName val="質疑応答書"/>
      <sheetName val="顧客情報確認書"/>
      <sheetName val="ﾘｽﾄ"/>
      <sheetName val="営業活動シートＡ (2)"/>
    </sheetNames>
    <sheetDataSet>
      <sheetData sheetId="0">
        <row r="2">
          <cell r="H2" t="str">
            <v>2007.5</v>
          </cell>
        </row>
        <row r="3">
          <cell r="O3" t="str">
            <v>広島事業所</v>
          </cell>
        </row>
        <row r="5">
          <cell r="O5" t="str">
            <v>株式会社不動テトラ</v>
          </cell>
        </row>
        <row r="6">
          <cell r="O6" t="str">
            <v>木村  進</v>
          </cell>
        </row>
        <row r="7">
          <cell r="O7">
            <v>610930230</v>
          </cell>
        </row>
        <row r="8">
          <cell r="O8" t="str">
            <v>東京都日本橋小網町</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データリンク（単独）"/>
      <sheetName val="ｺｰﾄﾞ仕分"/>
      <sheetName val="現場案内図"/>
      <sheetName val="現地踏査報告書"/>
      <sheetName val="NET審査会報告書"/>
      <sheetName val="NET審査会議事録"/>
      <sheetName val="NET審査会議事録(2ページ)"/>
      <sheetName val="営業活動ｼｰﾄ"/>
      <sheetName val="新表紙"/>
      <sheetName val="大項目"/>
      <sheetName val="中項目"/>
      <sheetName val="直接工事費"/>
      <sheetName val="予算書"/>
      <sheetName val="車両一覧"/>
      <sheetName val="元_明細書-労務_1"/>
      <sheetName val="元_明細書-労務_2"/>
      <sheetName val="元_明細書-備品"/>
      <sheetName val="大永分積上"/>
      <sheetName val="大永_請負分"/>
      <sheetName val="大永_常用分"/>
      <sheetName val="千葉ｴﾝｼﾞﾆｱﾘﾝｸﾞ"/>
      <sheetName val="明細書-労務_精算"/>
      <sheetName val="積算根拠_TRD１"/>
      <sheetName val="数量表"/>
      <sheetName val="ＴＲＤ №１+№２"/>
      <sheetName val="ＴＲＤ №１_TES"/>
      <sheetName val="積算根拠_TRD２"/>
      <sheetName val="ＴＲＤ №２_TES"/>
      <sheetName val="TRD月決単価(ﾌ)"/>
      <sheetName val="金利計算書"/>
      <sheetName val="積算根拠_GEL"/>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内訳明細"/>
      <sheetName val="直工労務明細"/>
      <sheetName val="組解労務明細"/>
      <sheetName val="共通仮設労務"/>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表紙・目次"/>
      <sheetName val="1.概要"/>
      <sheetName val="2.地盤改良平面図"/>
      <sheetName val="3.工程表 (2)"/>
      <sheetName val="4.組織表"/>
      <sheetName val="5.使用材料"/>
      <sheetName val="6.使用機械等"/>
      <sheetName val="7．施工機械組立・解体"/>
      <sheetName val="8.本工事"/>
      <sheetName val="8.本工事 (2)"/>
      <sheetName val="8-４（パイル施工）～"/>
      <sheetName val="9．施工管理"/>
      <sheetName val="9-3（出来形管理）～"/>
      <sheetName val="9-5（施工管理）③～"/>
      <sheetName val="9-⑥ｵｼﾛｸﾞﾗﾌの管理～"/>
      <sheetName val="10.安全管理"/>
      <sheetName val="Sheet1 (5)"/>
      <sheetName val="3.工程表"/>
      <sheetName val="6_使用機械等"/>
      <sheetName val="7_施工機械組立_解体"/>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ＮＥＴ (ｼﾞｵﾛｯｸ)"/>
      <sheetName val="ＮＥＴ (横行) "/>
      <sheetName val="ｼﾞｵﾛｯｸNET"/>
      <sheetName val="横行NET"/>
      <sheetName val="明細表 "/>
      <sheetName val="工程表"/>
      <sheetName val="太平内訳"/>
      <sheetName val="NET議事録"/>
      <sheetName val="踏査表海"/>
      <sheetName val="太平商工㈱見積"/>
      <sheetName val="損料，組立"/>
      <sheetName val="歩掛り設計"/>
      <sheetName val="歩掛り"/>
      <sheetName val="見積"/>
      <sheetName val="Sheet15 (2)"/>
      <sheetName val="Sheet14"/>
      <sheetName val="Sheet15"/>
      <sheetName val="Sheet16"/>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ﾌﾟﾛｼﾞｪｸﾄ別 台帳"/>
      <sheetName val="現場引継確認書 (第2回)"/>
      <sheetName val="現地踏査報告書（陸上）"/>
      <sheetName val="現地踏査報告書（海上）"/>
      <sheetName val="営業活動シート下請(受注条件)"/>
      <sheetName val="営業活動シート下請(受注前検討)"/>
      <sheetName val="ビジコン"/>
      <sheetName val="追加・変更確認書"/>
      <sheetName val="質疑応答書"/>
      <sheetName val="顧客情報確認書"/>
      <sheetName val="ﾘｽﾄ"/>
      <sheetName val="勤務内容"/>
      <sheetName val="祝日"/>
      <sheetName val="営業活動シート下請(受注条件) (2)"/>
    </sheetNames>
    <sheetDataSet>
      <sheetData sheetId="0">
        <row r="12">
          <cell r="N12" t="str">
            <v>村上</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営業活動シート下請(受注条件1)"/>
      <sheetName val="営業活動シート下請(受注条件1) (2)"/>
    </sheetNames>
    <sheetDataSet>
      <sheetData sheetId="0">
        <row r="17">
          <cell r="C17" t="str">
            <v>４．受注条件明細</v>
          </cell>
        </row>
        <row r="18">
          <cell r="C18" t="str">
            <v>事業主</v>
          </cell>
          <cell r="F18" t="str">
            <v>フドウ技研㈱</v>
          </cell>
          <cell r="Z18" t="str">
            <v>顧客(担当者)</v>
          </cell>
          <cell r="AD18" t="str">
            <v>株式会社不動テトラ</v>
          </cell>
        </row>
        <row r="19">
          <cell r="C19" t="str">
            <v>工事名称</v>
          </cell>
          <cell r="F19" t="str">
            <v>東京都日本橋小網町</v>
          </cell>
          <cell r="Z19" t="str">
            <v>施工場所</v>
          </cell>
          <cell r="AD19" t="str">
            <v>東京都日本橋小網町</v>
          </cell>
        </row>
        <row r="20">
          <cell r="C20" t="str">
            <v>施工工程</v>
          </cell>
          <cell r="H20">
            <v>2006</v>
          </cell>
          <cell r="K20" t="str">
            <v>年</v>
          </cell>
          <cell r="L20">
            <v>8</v>
          </cell>
          <cell r="N20" t="str">
            <v>月</v>
          </cell>
          <cell r="O20">
            <v>8</v>
          </cell>
          <cell r="Q20" t="str">
            <v>日</v>
          </cell>
          <cell r="R20" t="str">
            <v>～</v>
          </cell>
          <cell r="T20">
            <v>2007</v>
          </cell>
          <cell r="W20" t="str">
            <v>年</v>
          </cell>
          <cell r="X20">
            <v>2</v>
          </cell>
          <cell r="Z20" t="str">
            <v>月</v>
          </cell>
          <cell r="AA20">
            <v>15</v>
          </cell>
          <cell r="AC20" t="str">
            <v>日</v>
          </cell>
          <cell r="AD20" t="str">
            <v/>
          </cell>
          <cell r="AK20" t="str">
            <v>-</v>
          </cell>
          <cell r="AO20" t="str">
            <v>千円</v>
          </cell>
        </row>
        <row r="21">
          <cell r="C21" t="str">
            <v>顧客の要求事項</v>
          </cell>
          <cell r="D21" t="str">
            <v>工事概要（製品目標）</v>
          </cell>
        </row>
        <row r="28">
          <cell r="D28" t="str">
            <v>材料支給</v>
          </cell>
          <cell r="I28" t="str">
            <v>㈱不動テトラ</v>
          </cell>
          <cell r="O28" t="str">
            <v>品名・規格・数量</v>
          </cell>
        </row>
        <row r="29">
          <cell r="D29" t="str">
            <v>指定業者</v>
          </cell>
          <cell r="I29" t="str">
            <v/>
          </cell>
        </row>
        <row r="30">
          <cell r="D30" t="str">
            <v>船舶・機械</v>
          </cell>
          <cell r="I30" t="str">
            <v/>
          </cell>
          <cell r="M30" t="str">
            <v>規格〔</v>
          </cell>
          <cell r="W30" t="str">
            <v>〕</v>
          </cell>
          <cell r="Z30" t="str">
            <v>台</v>
          </cell>
          <cell r="AC30" t="str">
            <v>隻</v>
          </cell>
          <cell r="AD30" t="str">
            <v>規格〔</v>
          </cell>
          <cell r="AN30" t="str">
            <v>〕</v>
          </cell>
        </row>
        <row r="31">
          <cell r="M31" t="str">
            <v>規格〔</v>
          </cell>
          <cell r="W31" t="str">
            <v>〕</v>
          </cell>
          <cell r="Z31" t="str">
            <v>台</v>
          </cell>
          <cell r="AC31" t="str">
            <v>隻</v>
          </cell>
          <cell r="AD31" t="str">
            <v>規格〔</v>
          </cell>
          <cell r="AN31" t="str">
            <v>〕</v>
          </cell>
        </row>
        <row r="32">
          <cell r="D32" t="str">
            <v>引渡し方法</v>
          </cell>
          <cell r="I32" t="str">
            <v>顧客の検査:</v>
          </cell>
          <cell r="M32" t="str">
            <v>－</v>
          </cell>
          <cell r="S32" t="str">
            <v/>
          </cell>
          <cell r="Y32" t="str">
            <v/>
          </cell>
          <cell r="AF32" t="str">
            <v>その他(</v>
          </cell>
        </row>
        <row r="33">
          <cell r="D33" t="str">
            <v>引渡し後の活動</v>
          </cell>
          <cell r="I33" t="str">
            <v>無</v>
          </cell>
          <cell r="P33" t="str">
            <v/>
          </cell>
        </row>
        <row r="34">
          <cell r="D34" t="str">
            <v>関連資料</v>
          </cell>
          <cell r="I34" t="str">
            <v/>
          </cell>
          <cell r="M34" t="str">
            <v>特記仕様書</v>
          </cell>
          <cell r="Q34" t="str">
            <v/>
          </cell>
          <cell r="U34" t="str">
            <v>その他 ≪</v>
          </cell>
        </row>
        <row r="35">
          <cell r="C35" t="str">
            <v> ＜工事条件＞</v>
          </cell>
          <cell r="K35" t="str">
            <v>『未決』の場合は、受領者が未決内容を確認し顧客要求事項を明確にする</v>
          </cell>
        </row>
        <row r="36">
          <cell r="C36" t="str">
            <v>仮設道路</v>
          </cell>
          <cell r="G36" t="str">
            <v>不動ﾃﾄﾗ</v>
          </cell>
          <cell r="J36" t="str">
            <v>整地工</v>
          </cell>
          <cell r="N36" t="str">
            <v>不動ﾃﾄﾗ</v>
          </cell>
          <cell r="Q36" t="str">
            <v>事務所</v>
          </cell>
          <cell r="U36" t="str">
            <v/>
          </cell>
          <cell r="X36" t="str">
            <v>詰所</v>
          </cell>
          <cell r="AB36" t="str">
            <v/>
          </cell>
          <cell r="AE36" t="str">
            <v>振動騒音測定</v>
          </cell>
          <cell r="AJ36" t="str">
            <v/>
          </cell>
          <cell r="AM36" t="str">
            <v>公害対策</v>
          </cell>
        </row>
        <row r="37">
          <cell r="C37" t="str">
            <v>水質調査</v>
          </cell>
          <cell r="G37" t="str">
            <v>顧 客</v>
          </cell>
          <cell r="J37" t="str">
            <v>基本測量</v>
          </cell>
          <cell r="N37" t="str">
            <v/>
          </cell>
          <cell r="Q37" t="str">
            <v>深浅測量</v>
          </cell>
          <cell r="U37" t="str">
            <v/>
          </cell>
          <cell r="X37" t="str">
            <v>動態観測</v>
          </cell>
          <cell r="AB37" t="str">
            <v>顧 客</v>
          </cell>
          <cell r="AE37" t="str">
            <v>解  析</v>
          </cell>
          <cell r="AJ37" t="str">
            <v>－</v>
          </cell>
          <cell r="AM37" t="str">
            <v>内容:</v>
          </cell>
        </row>
        <row r="38">
          <cell r="C38" t="str">
            <v>作業時間</v>
          </cell>
          <cell r="F38" t="str">
            <v/>
          </cell>
          <cell r="J38" t="str">
            <v>内容(</v>
          </cell>
          <cell r="W38" t="str">
            <v>)</v>
          </cell>
          <cell r="X38" t="str">
            <v>手待ち</v>
          </cell>
          <cell r="AB38" t="str">
            <v/>
          </cell>
          <cell r="AE38" t="str">
            <v>内容(</v>
          </cell>
        </row>
        <row r="39">
          <cell r="C39" t="str">
            <v>設計変更</v>
          </cell>
          <cell r="F39" t="str">
            <v/>
          </cell>
          <cell r="J39" t="str">
            <v>内容(</v>
          </cell>
          <cell r="W39" t="str">
            <v>)</v>
          </cell>
          <cell r="X39" t="str">
            <v>指定業者</v>
          </cell>
          <cell r="AB39" t="str">
            <v/>
          </cell>
          <cell r="AE39" t="str">
            <v>内容(</v>
          </cell>
        </row>
        <row r="40">
          <cell r="C40" t="str">
            <v>＜清算条件及び他経費＞</v>
          </cell>
          <cell r="M40" t="str">
            <v>『未決』の場合は、受領者が未決内容を確認し顧客要求事項を明確にする。</v>
          </cell>
        </row>
        <row r="41">
          <cell r="C41" t="str">
            <v>清算数量</v>
          </cell>
          <cell r="F41" t="str">
            <v/>
          </cell>
          <cell r="M41" t="str">
            <v>数量増減</v>
          </cell>
          <cell r="Q41" t="str">
            <v/>
          </cell>
          <cell r="V41" t="str">
            <v>労災保険</v>
          </cell>
          <cell r="Z41" t="str">
            <v>顧客負担</v>
          </cell>
          <cell r="AG41" t="str">
            <v>⇒⇒⇒</v>
          </cell>
          <cell r="AJ41" t="str">
            <v>請負金掛</v>
          </cell>
          <cell r="AN41" t="str">
            <v/>
          </cell>
        </row>
        <row r="42">
          <cell r="C42" t="str">
            <v>支払基準</v>
          </cell>
          <cell r="F42" t="str">
            <v/>
          </cell>
          <cell r="M42" t="str">
            <v>支払方法</v>
          </cell>
          <cell r="R42" t="str">
            <v>未決</v>
          </cell>
          <cell r="U42" t="str">
            <v>現金</v>
          </cell>
          <cell r="Z42" t="str">
            <v>手形</v>
          </cell>
          <cell r="AD42" t="str">
            <v>日</v>
          </cell>
          <cell r="AF42" t="str">
            <v>締切毎月</v>
          </cell>
          <cell r="AL42" t="str">
            <v>日</v>
          </cell>
          <cell r="AN42" t="str">
            <v>支払毎月</v>
          </cell>
        </row>
        <row r="43">
          <cell r="C43" t="str">
            <v>保留金</v>
          </cell>
          <cell r="F43" t="str">
            <v/>
          </cell>
          <cell r="K43" t="str">
            <v/>
          </cell>
          <cell r="M43" t="str">
            <v>前払金</v>
          </cell>
          <cell r="Q43" t="str">
            <v/>
          </cell>
          <cell r="V43" t="str">
            <v/>
          </cell>
          <cell r="X43" t="str">
            <v>安全協力会費</v>
          </cell>
          <cell r="AE43" t="str">
            <v/>
          </cell>
          <cell r="AJ43" t="str">
            <v>％）</v>
          </cell>
        </row>
        <row r="44">
          <cell r="C44" t="str">
            <v>水雷保険</v>
          </cell>
          <cell r="F44" t="str">
            <v>㈱不動テトラ</v>
          </cell>
          <cell r="M44" t="str">
            <v>障害保険</v>
          </cell>
          <cell r="Q44" t="str">
            <v>顧  客</v>
          </cell>
          <cell r="X44" t="str">
            <v>上乗せ保険</v>
          </cell>
          <cell r="AB44" t="str">
            <v/>
          </cell>
          <cell r="AM44" t="str">
            <v/>
          </cell>
        </row>
        <row r="45">
          <cell r="C45" t="str">
            <v>特許料</v>
          </cell>
          <cell r="G45" t="str">
            <v>無</v>
          </cell>
          <cell r="J45" t="str">
            <v>有 【</v>
          </cell>
          <cell r="N45" t="str">
            <v>円/（m,m3)】</v>
          </cell>
          <cell r="S45" t="str">
            <v>…⇒</v>
          </cell>
          <cell r="U45" t="str">
            <v>－</v>
          </cell>
          <cell r="Z45" t="str">
            <v/>
          </cell>
          <cell r="AG45" t="str">
            <v>経費</v>
          </cell>
          <cell r="AL45" t="str">
            <v>無</v>
          </cell>
          <cell r="AO45" t="str">
            <v>有(</v>
          </cell>
        </row>
        <row r="46">
          <cell r="C46" t="str">
            <v>顧客の規定外の要求事項</v>
          </cell>
          <cell r="N46" t="str">
            <v>無</v>
          </cell>
        </row>
        <row r="48">
          <cell r="C48" t="str">
            <v>市町村他の条例
建設業環境保全法令集以外</v>
          </cell>
          <cell r="N48" t="str">
            <v>無</v>
          </cell>
          <cell r="P48" t="str">
            <v>特記仕様書</v>
          </cell>
        </row>
        <row r="49">
          <cell r="P49" t="str">
            <v>契約書</v>
          </cell>
        </row>
        <row r="50">
          <cell r="C50" t="str">
            <v>営業(事業所)・工事統轄部
の要求事項</v>
          </cell>
          <cell r="N50" t="str">
            <v>無</v>
          </cell>
        </row>
        <row r="52">
          <cell r="C52" t="str">
            <v>特記事項及び工事条件・清算条件等の上記に記入できなかったことも記載する。</v>
          </cell>
          <cell r="AK52" t="str">
            <v>無</v>
          </cell>
        </row>
        <row r="60">
          <cell r="C60" t="str">
            <v>＜営業結果＞</v>
          </cell>
          <cell r="S60" t="str">
            <v>作成日:</v>
          </cell>
          <cell r="W60" t="str">
            <v>年</v>
          </cell>
          <cell r="Y60" t="str">
            <v>月</v>
          </cell>
          <cell r="AA60" t="str">
            <v>日</v>
          </cell>
          <cell r="AB60" t="str">
            <v>承認</v>
          </cell>
          <cell r="AG60" t="str">
            <v>確認</v>
          </cell>
          <cell r="AL60" t="str">
            <v>作成</v>
          </cell>
        </row>
        <row r="61">
          <cell r="C61" t="str">
            <v>交渉完了日</v>
          </cell>
          <cell r="K61" t="str">
            <v>年</v>
          </cell>
          <cell r="M61" t="str">
            <v>月</v>
          </cell>
          <cell r="O61" t="str">
            <v>日</v>
          </cell>
          <cell r="P61" t="str">
            <v>結果</v>
          </cell>
          <cell r="V61" t="str">
            <v>受注</v>
          </cell>
          <cell r="Y61" t="str">
            <v>失注</v>
          </cell>
          <cell r="AB61" t="e">
            <v>#REF!</v>
          </cell>
          <cell r="AG61" t="e">
            <v>#REF!</v>
          </cell>
          <cell r="AL61" t="str">
            <v>営業担当者</v>
          </cell>
        </row>
        <row r="62">
          <cell r="C62" t="str">
            <v>最終決定</v>
          </cell>
          <cell r="P62" t="str">
            <v>千円</v>
          </cell>
          <cell r="AB62" t="e">
            <v>#REF!</v>
          </cell>
          <cell r="AG62" t="e">
            <v>#REF!</v>
          </cell>
        </row>
        <row r="63">
          <cell r="C63" t="str">
            <v>特記事項
(備考)</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NET"/>
      <sheetName val="割当"/>
      <sheetName val="制御"/>
      <sheetName val="NET表紙"/>
      <sheetName val="NET(本店)"/>
      <sheetName val="NET(支店)"/>
      <sheetName val="割当(本店)"/>
      <sheetName val="割当(支店)"/>
      <sheetName val="NET (支店)"/>
      <sheetName val="割当(支店) "/>
      <sheetName val="NET_本店_"/>
    </sheetNames>
    <sheetDataSet>
      <sheetData sheetId="4">
        <row r="7">
          <cell r="A7" t="str">
            <v>名　　　　称</v>
          </cell>
          <cell r="C7" t="str">
            <v>受注前予算書</v>
          </cell>
          <cell r="J7" t="str">
            <v>実行予算書(案)</v>
          </cell>
        </row>
        <row r="8">
          <cell r="B8" t="str">
            <v>直接工事費</v>
          </cell>
          <cell r="H8" t="str">
            <v/>
          </cell>
          <cell r="J8">
            <v>0</v>
          </cell>
        </row>
        <row r="9">
          <cell r="A9" t="str">
            <v>Ｎ</v>
          </cell>
          <cell r="B9" t="str">
            <v>仮設工事費</v>
          </cell>
          <cell r="H9" t="str">
            <v/>
          </cell>
          <cell r="J9">
            <v>0</v>
          </cell>
        </row>
        <row r="10">
          <cell r="B10" t="str">
            <v>現 場 経 費</v>
          </cell>
          <cell r="H10" t="str">
            <v/>
          </cell>
          <cell r="J10">
            <v>0</v>
          </cell>
        </row>
        <row r="11">
          <cell r="A11" t="str">
            <v>Ｅ</v>
          </cell>
          <cell r="B11" t="str">
            <v>小　       計</v>
          </cell>
          <cell r="C11">
            <v>0</v>
          </cell>
          <cell r="H11" t="str">
            <v/>
          </cell>
          <cell r="J11">
            <v>0</v>
          </cell>
        </row>
        <row r="12">
          <cell r="B12" t="str">
            <v>施工管理費</v>
          </cell>
          <cell r="H12" t="str">
            <v/>
          </cell>
          <cell r="J12">
            <v>0</v>
          </cell>
        </row>
        <row r="13">
          <cell r="A13" t="str">
            <v>Ｔ</v>
          </cell>
          <cell r="B13" t="str">
            <v>金    　　 利</v>
          </cell>
          <cell r="H13" t="str">
            <v/>
          </cell>
          <cell r="J13">
            <v>0</v>
          </cell>
        </row>
        <row r="14">
          <cell r="B14" t="str">
            <v>計</v>
          </cell>
          <cell r="C14">
            <v>0</v>
          </cell>
          <cell r="H14" t="str">
            <v/>
          </cell>
          <cell r="J14">
            <v>0</v>
          </cell>
        </row>
        <row r="15">
          <cell r="B15" t="str">
            <v>経　　　　 費</v>
          </cell>
          <cell r="C15">
            <v>0</v>
          </cell>
          <cell r="J15">
            <v>0</v>
          </cell>
        </row>
        <row r="16">
          <cell r="B16" t="str">
            <v>工 事 純 益</v>
          </cell>
          <cell r="C16">
            <v>0</v>
          </cell>
          <cell r="H16" t="str">
            <v/>
          </cell>
          <cell r="J16">
            <v>100000000</v>
          </cell>
        </row>
        <row r="17">
          <cell r="A17" t="str">
            <v>粗　 利 　益  </v>
          </cell>
          <cell r="C17">
            <v>0</v>
          </cell>
          <cell r="H17" t="str">
            <v/>
          </cell>
          <cell r="J17">
            <v>100000000</v>
          </cell>
        </row>
        <row r="18">
          <cell r="A18" t="str">
            <v>   工  事  価  格</v>
          </cell>
          <cell r="H18" t="str">
            <v/>
          </cell>
          <cell r="J18">
            <v>100000000</v>
          </cell>
        </row>
        <row r="19">
          <cell r="B19" t="str">
            <v>消   費   税</v>
          </cell>
          <cell r="C19">
            <v>0</v>
          </cell>
          <cell r="H19" t="str">
            <v/>
          </cell>
          <cell r="J19">
            <v>5000000</v>
          </cell>
        </row>
        <row r="20">
          <cell r="A20" t="str">
            <v>備</v>
          </cell>
          <cell r="B20" t="str">
            <v>請 負 金 額</v>
          </cell>
          <cell r="C20">
            <v>0</v>
          </cell>
          <cell r="H20" t="str">
            <v/>
          </cell>
          <cell r="J20">
            <v>105000000</v>
          </cell>
        </row>
        <row r="21">
          <cell r="B21" t="str">
            <v>総　 荒 　利</v>
          </cell>
          <cell r="C21">
            <v>0</v>
          </cell>
          <cell r="H21" t="str">
            <v/>
          </cell>
          <cell r="J21">
            <v>100000000</v>
          </cell>
        </row>
        <row r="22">
          <cell r="A22" t="str">
            <v>考</v>
          </cell>
          <cell r="B22" t="str">
            <v>施工換算人員</v>
          </cell>
          <cell r="C22">
            <v>0</v>
          </cell>
          <cell r="H22" t="str">
            <v>人</v>
          </cell>
          <cell r="J22">
            <v>0</v>
          </cell>
        </row>
        <row r="23">
          <cell r="B23" t="str">
            <v>施工高生産性</v>
          </cell>
          <cell r="C23" t="str">
            <v/>
          </cell>
          <cell r="H23" t="str">
            <v>/月</v>
          </cell>
          <cell r="J23" t="str">
            <v/>
          </cell>
        </row>
        <row r="24">
          <cell r="A24" t="str">
            <v>工 事 概 要　/　</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工事数量"/>
      <sheetName val="ＮＥＴ"/>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総計･集計"/>
      <sheetName val="直工"/>
      <sheetName val="間工"/>
      <sheetName val="施管"/>
      <sheetName val="明細1 (NET審後)"/>
      <sheetName val="明細2 (NET審後)"/>
      <sheetName val="数量･Cm (NET審後)"/>
      <sheetName val="燃料･材料 (NET審後)"/>
      <sheetName val="明細1"/>
      <sheetName val="明細2"/>
      <sheetName val="数量･Cm"/>
      <sheetName val="燃料･材料"/>
      <sheetName val="工程表"/>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実行予算書"/>
      <sheetName val="原価総計 海-1"/>
      <sheetName val="Ⅱ．間工 海-3~5"/>
      <sheetName val="Ⅰ．直工 海-2"/>
      <sheetName val="直工内訳 海-6~12"/>
      <sheetName val="間工内訳 海-13~31"/>
      <sheetName val="金利計算表"/>
      <sheetName val="明細内訳35,36,38,40,41,42,45,47"/>
      <sheetName val="明細内訳34,39,43,44,46"/>
      <sheetName val="Ⅲ．施工管理費 海-32"/>
      <sheetName val="積算条件"/>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変更履歴"/>
      <sheetName val="ＮＥＴ表紙（ＪＶ・単独）"/>
      <sheetName val="ＮＥＴ表紙（独自分・サブ）"/>
      <sheetName val="補足（精算時）"/>
      <sheetName val="ＮＥＴ表紙（仮工事）"/>
      <sheetName val="実行予算編成表"/>
      <sheetName val="現場案内図"/>
      <sheetName val="総括表"/>
      <sheetName val="工事工程表"/>
      <sheetName val="労務使用計画表"/>
      <sheetName val="機械使用計画表"/>
      <sheetName val="職員配置計画表"/>
      <sheetName val="直接工事費集計表"/>
      <sheetName val="直接工事費種別内訳表"/>
      <sheetName val="仮設工事費集計表"/>
      <sheetName val="仮設工事費種別内訳表"/>
      <sheetName val="工事細別内訳表"/>
      <sheetName val="複合単価内訳表"/>
      <sheetName val="条件記入"/>
      <sheetName val="電気料金計算表"/>
      <sheetName val="現場経費集計表"/>
      <sheetName val="現場経費種別内訳表"/>
      <sheetName val="現場経費細別内訳表"/>
      <sheetName val="施工管理費表"/>
      <sheetName val="電力量計算書"/>
      <sheetName val="労務単価"/>
      <sheetName val="機械単価"/>
      <sheetName val="資材単価"/>
      <sheetName val="外注単価"/>
      <sheetName val="外注単価明細"/>
      <sheetName val="労務単価（地盤）"/>
      <sheetName val="機械単価（地盤）"/>
      <sheetName val="資材単価（地盤）"/>
      <sheetName val="実行予算変更推移表"/>
      <sheetName val="実行予算増減表"/>
      <sheetName val="直接工事費増減表"/>
      <sheetName val="直接工事費種別増減表"/>
      <sheetName val="仮設工事費増減表"/>
      <sheetName val="仮設工事費種別増減表"/>
      <sheetName val="工事細別増減表"/>
      <sheetName val="現場経費増減表"/>
      <sheetName val="現場経費種別増減表"/>
      <sheetName val="現場経費細別増減表"/>
      <sheetName val="施工管理費増減表"/>
      <sheetName val="ＮＥＴ表紙"/>
      <sheetName val="ＮＥＴ表紙（独自分）"/>
      <sheetName val="設計変更対策見込表"/>
      <sheetName val="機械単価表"/>
      <sheetName val="資材総括表"/>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e"/>
      <sheetName val="現地踏査表"/>
      <sheetName val="明細･労務費"/>
      <sheetName val="小項目（直工）"/>
      <sheetName val="小項目（間接）"/>
      <sheetName val="中項目"/>
      <sheetName val="技研表紙・総括表"/>
      <sheetName val="１期８月請求"/>
      <sheetName val="地盤改良工（積算条件）"/>
      <sheetName val="ジオ表紙・総括表"/>
      <sheetName val="ＮＥＴ審議事録"/>
      <sheetName val="工事予算対照表"/>
      <sheetName val="工事工程表"/>
      <sheetName val="山積み表"/>
      <sheetName val="組立工程表 第２回目"/>
      <sheetName val="組立工程表"/>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資材総括表"/>
      <sheetName val="資材単価"/>
      <sheetName val="参考資料1"/>
      <sheetName val="参考資料2"/>
      <sheetName val="制御"/>
      <sheetName val="注文書(1)"/>
      <sheetName val="注文書(2)"/>
      <sheetName val="注文書(3)"/>
      <sheetName val="請書"/>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XXXXXX"/>
      <sheetName val="明細･労務費"/>
      <sheetName val="小項目（直工）"/>
      <sheetName val="小項目（間接）"/>
      <sheetName val="中項目"/>
      <sheetName val="技研表紙・総括表"/>
      <sheetName val="ジオ表紙・総括表"/>
      <sheetName val="ＮＥＴ審議事録"/>
      <sheetName val="工事予算対照表"/>
      <sheetName val="セメント量"/>
      <sheetName val="積算条件"/>
      <sheetName val="機械工程表"/>
      <sheetName val="現地踏査表"/>
      <sheetName val="全体実施工事工程表"/>
      <sheetName val="現地踏査表 (2)"/>
      <sheetName val="設計変更予想内容"/>
      <sheetName val="Sheet14"/>
      <sheetName val="Sheet15"/>
      <sheetName val="Sheet16"/>
      <sheetName val="Sheet1"/>
      <sheetName val="小項目_間接_"/>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ﾃﾞｰﾀ"/>
      <sheetName val="メモ"/>
      <sheetName val="準備"/>
      <sheetName val="積算"/>
      <sheetName val="数量表"/>
      <sheetName val="工程"/>
      <sheetName val="議事録"/>
      <sheetName val="工程表"/>
      <sheetName val="ＮＥＴ"/>
      <sheetName val="明細書"/>
      <sheetName val="内訳書"/>
      <sheetName val="燃料"/>
      <sheetName val="興亜事後 "/>
      <sheetName val="現地踏査表"/>
      <sheetName val="進捗グラフ"/>
      <sheetName val="社内工程1^8"/>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予算書"/>
      <sheetName val="予算台帳"/>
      <sheetName val="未発注明細"/>
      <sheetName val="明細書-労務"/>
      <sheetName val="明細書-備品"/>
      <sheetName val="外注明細"/>
      <sheetName val="TRD月決単価(ﾌ)"/>
      <sheetName val="金利計算書"/>
      <sheetName val="Sheet5"/>
      <sheetName val="Sheet6"/>
      <sheetName val="Sheet7"/>
    </sheetNames>
    <sheetDataSet>
      <sheetData sheetId="1">
        <row r="228">
          <cell r="C228" t="str">
            <v> 機械損料.工</v>
          </cell>
        </row>
        <row r="314">
          <cell r="C314" t="str">
            <v> 修理･消耗品</v>
          </cell>
        </row>
        <row r="326">
          <cell r="C326" t="str">
            <v> 燃料費</v>
          </cell>
        </row>
        <row r="358">
          <cell r="C358" t="str">
            <v> 業務委託費</v>
          </cell>
        </row>
        <row r="402">
          <cell r="C402" t="str">
            <v> 材料費</v>
          </cell>
        </row>
        <row r="490">
          <cell r="C490" t="str">
            <v> 室内試験</v>
          </cell>
        </row>
        <row r="514">
          <cell r="C514" t="str">
            <v> 出来形測定</v>
          </cell>
        </row>
        <row r="538">
          <cell r="C538" t="str">
            <v> 1）機械損料.仮</v>
          </cell>
        </row>
        <row r="578">
          <cell r="C578" t="str">
            <v> 業務委託費</v>
          </cell>
        </row>
        <row r="622">
          <cell r="C622" t="str">
            <v> 工事運搬費</v>
          </cell>
        </row>
        <row r="668">
          <cell r="C668" t="str">
            <v> 準備費</v>
          </cell>
        </row>
        <row r="754">
          <cell r="C754" t="str">
            <v> 営繕費</v>
          </cell>
        </row>
        <row r="842">
          <cell r="C842" t="str">
            <v> 仮設費</v>
          </cell>
        </row>
        <row r="910">
          <cell r="C910" t="str">
            <v> 安全費</v>
          </cell>
        </row>
        <row r="930">
          <cell r="C930" t="str">
            <v> 公害対策費</v>
          </cell>
        </row>
        <row r="958">
          <cell r="C958" t="str">
            <v> 役務費</v>
          </cell>
        </row>
        <row r="974">
          <cell r="C974" t="str">
            <v> 仮設運搬費</v>
          </cell>
        </row>
        <row r="1028">
          <cell r="C1028" t="str">
            <v> 保険料</v>
          </cell>
        </row>
        <row r="1056">
          <cell r="C1056" t="str">
            <v> 福利厚生費</v>
          </cell>
        </row>
        <row r="1076">
          <cell r="C1076" t="str">
            <v> 事務用品費</v>
          </cell>
        </row>
        <row r="1106">
          <cell r="C1106" t="str">
            <v> 通信交通費</v>
          </cell>
        </row>
        <row r="1164">
          <cell r="C1164" t="str">
            <v> 交際費</v>
          </cell>
        </row>
        <row r="1194">
          <cell r="C1194" t="str">
            <v> 参 事-1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XXXXXX"/>
      <sheetName val="はじめに"/>
      <sheetName val="ﾃﾞｰﾀ"/>
      <sheetName val="社内施工"/>
      <sheetName val="積算 "/>
      <sheetName val="社内工程"/>
      <sheetName val="表紙"/>
      <sheetName val="ＮＥＴ"/>
      <sheetName val="傭船明細"/>
      <sheetName val="明細書"/>
      <sheetName val="内訳書"/>
      <sheetName val="燃料"/>
      <sheetName val="回航"/>
      <sheetName val="議事録"/>
      <sheetName val="〆切"/>
      <sheetName val="今後発注 "/>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XXXXXX"/>
      <sheetName val="XXXXX0"/>
      <sheetName val="NET表紙"/>
      <sheetName val="ＮＥＴ"/>
      <sheetName val="内訳.2共通仮設"/>
      <sheetName val="内訳.3現経"/>
      <sheetName val="明細内訳35,36,38,40,41,42,45,47"/>
      <sheetName val="明細内訳34,39,43,44,46"/>
      <sheetName val="Ⅲ．施工管理費 海-32"/>
      <sheetName val="積算条件"/>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2"/>
      <sheetName val="Sheet1"/>
      <sheetName val="積算条件"/>
      <sheetName val="鏡"/>
      <sheetName val="大項目集計"/>
      <sheetName val="中項目集計"/>
      <sheetName val="1直工費工法1"/>
      <sheetName val="直工費工法2"/>
      <sheetName val="2工事仮設"/>
      <sheetName val="共通仮設"/>
      <sheetName val="現場経費"/>
      <sheetName val="営業手数料"/>
      <sheetName val="施工管理費"/>
      <sheetName val="内訳明細"/>
      <sheetName val="直工労務明細"/>
      <sheetName val="組解労務明細"/>
      <sheetName val="共通仮設労務"/>
      <sheetName val="金利計算書"/>
    </sheetNames>
    <sheetDataSet>
      <sheetData sheetId="6">
        <row r="4">
          <cell r="D4" t="str">
            <v>　　直　接　工　事　費　内　訳　書</v>
          </cell>
          <cell r="Y4" t="str">
            <v>No.陸-7</v>
          </cell>
        </row>
        <row r="5">
          <cell r="C5" t="str">
            <v>名　　　　　称</v>
          </cell>
          <cell r="E5" t="str">
            <v>規  　格</v>
          </cell>
          <cell r="F5" t="str">
            <v>単位</v>
          </cell>
          <cell r="G5" t="str">
            <v>数 量</v>
          </cell>
          <cell r="I5" t="str">
            <v>単 価</v>
          </cell>
          <cell r="L5" t="str">
            <v>金  額</v>
          </cell>
          <cell r="M5" t="str">
            <v>摘        要</v>
          </cell>
          <cell r="T5" t="str">
            <v>数 量</v>
          </cell>
          <cell r="V5" t="str">
            <v>単 価</v>
          </cell>
          <cell r="Y5" t="str">
            <v>金  額</v>
          </cell>
        </row>
        <row r="7">
          <cell r="C7">
            <v>1</v>
          </cell>
          <cell r="D7" t="str">
            <v>　地盤改良工</v>
          </cell>
          <cell r="E7" t="str">
            <v>サンドドレーン工</v>
          </cell>
        </row>
        <row r="9">
          <cell r="C9">
            <v>-1</v>
          </cell>
          <cell r="D9" t="str">
            <v>　機械損料</v>
          </cell>
        </row>
        <row r="10">
          <cell r="I10">
            <v>0</v>
          </cell>
          <cell r="K10">
            <v>0</v>
          </cell>
          <cell r="L10">
            <v>0</v>
          </cell>
          <cell r="V10">
            <v>0</v>
          </cell>
          <cell r="X10">
            <v>0</v>
          </cell>
          <cell r="Y10">
            <v>0</v>
          </cell>
        </row>
        <row r="11">
          <cell r="D11" t="str">
            <v> 施工機械</v>
          </cell>
          <cell r="E11" t="str">
            <v> レギュラー</v>
          </cell>
          <cell r="F11" t="str">
            <v>日</v>
          </cell>
          <cell r="G11">
            <v>19</v>
          </cell>
          <cell r="I11">
            <v>140000</v>
          </cell>
          <cell r="J11">
            <v>2660000</v>
          </cell>
          <cell r="L11">
            <v>2660000</v>
          </cell>
          <cell r="V11">
            <v>0</v>
          </cell>
          <cell r="W11">
            <v>0</v>
          </cell>
          <cell r="Y11">
            <v>0</v>
          </cell>
        </row>
        <row r="12">
          <cell r="G12">
            <v>0</v>
          </cell>
          <cell r="I12">
            <v>0</v>
          </cell>
          <cell r="K12">
            <v>0</v>
          </cell>
          <cell r="L12">
            <v>0</v>
          </cell>
          <cell r="V12">
            <v>0</v>
          </cell>
          <cell r="X12">
            <v>0</v>
          </cell>
          <cell r="Y12">
            <v>0</v>
          </cell>
        </row>
        <row r="13">
          <cell r="D13" t="str">
            <v> 発電機</v>
          </cell>
          <cell r="E13" t="str">
            <v> 340KVA</v>
          </cell>
          <cell r="F13" t="str">
            <v>日</v>
          </cell>
          <cell r="G13">
            <v>19</v>
          </cell>
          <cell r="I13">
            <v>8400</v>
          </cell>
          <cell r="J13">
            <v>159600</v>
          </cell>
          <cell r="L13">
            <v>159600</v>
          </cell>
          <cell r="V13">
            <v>0</v>
          </cell>
          <cell r="W13">
            <v>0</v>
          </cell>
          <cell r="Y13">
            <v>0</v>
          </cell>
        </row>
        <row r="14">
          <cell r="G14">
            <v>0</v>
          </cell>
          <cell r="I14">
            <v>0</v>
          </cell>
          <cell r="K14">
            <v>0</v>
          </cell>
          <cell r="L14">
            <v>0</v>
          </cell>
          <cell r="V14">
            <v>0</v>
          </cell>
          <cell r="X14">
            <v>0</v>
          </cell>
          <cell r="Y14">
            <v>0</v>
          </cell>
        </row>
        <row r="15">
          <cell r="D15" t="str">
            <v> ｼｮﾍﾞﾙ</v>
          </cell>
          <cell r="E15" t="str">
            <v>WA100</v>
          </cell>
          <cell r="F15" t="str">
            <v>日</v>
          </cell>
          <cell r="G15">
            <v>19</v>
          </cell>
          <cell r="I15">
            <v>11000</v>
          </cell>
          <cell r="J15">
            <v>209000</v>
          </cell>
          <cell r="L15">
            <v>209000</v>
          </cell>
          <cell r="V15">
            <v>0</v>
          </cell>
          <cell r="W15">
            <v>0</v>
          </cell>
          <cell r="Y15">
            <v>0</v>
          </cell>
        </row>
        <row r="16">
          <cell r="I16">
            <v>0</v>
          </cell>
          <cell r="K16">
            <v>0</v>
          </cell>
          <cell r="L16">
            <v>0</v>
          </cell>
          <cell r="V16">
            <v>0</v>
          </cell>
          <cell r="X16">
            <v>0</v>
          </cell>
          <cell r="Y16">
            <v>0</v>
          </cell>
        </row>
        <row r="17">
          <cell r="F17" t="str">
            <v>日</v>
          </cell>
          <cell r="J17">
            <v>0</v>
          </cell>
          <cell r="L17">
            <v>0</v>
          </cell>
          <cell r="V17">
            <v>0</v>
          </cell>
          <cell r="W17">
            <v>0</v>
          </cell>
          <cell r="Y17">
            <v>0</v>
          </cell>
        </row>
        <row r="18">
          <cell r="G18">
            <v>0</v>
          </cell>
          <cell r="I18">
            <v>0</v>
          </cell>
          <cell r="K18">
            <v>0</v>
          </cell>
          <cell r="L18">
            <v>0</v>
          </cell>
          <cell r="V18">
            <v>0</v>
          </cell>
          <cell r="X18">
            <v>0</v>
          </cell>
          <cell r="Y18">
            <v>0</v>
          </cell>
        </row>
        <row r="19">
          <cell r="D19" t="str">
            <v> 溶接器</v>
          </cell>
          <cell r="F19" t="str">
            <v>日</v>
          </cell>
          <cell r="G19">
            <v>19</v>
          </cell>
          <cell r="I19">
            <v>240</v>
          </cell>
          <cell r="J19">
            <v>4560</v>
          </cell>
          <cell r="L19">
            <v>4560</v>
          </cell>
          <cell r="V19">
            <v>0</v>
          </cell>
          <cell r="W19">
            <v>0</v>
          </cell>
          <cell r="Y19">
            <v>0</v>
          </cell>
        </row>
        <row r="20">
          <cell r="G20">
            <v>0</v>
          </cell>
          <cell r="I20">
            <v>0</v>
          </cell>
          <cell r="K20">
            <v>0</v>
          </cell>
          <cell r="L20">
            <v>0</v>
          </cell>
          <cell r="V20">
            <v>0</v>
          </cell>
          <cell r="X20">
            <v>0</v>
          </cell>
          <cell r="Y20">
            <v>0</v>
          </cell>
        </row>
        <row r="21">
          <cell r="D21" t="str">
            <v> ｺﾝﾌﾟﾚｯｻｰ</v>
          </cell>
          <cell r="E21" t="str">
            <v>10.5m3</v>
          </cell>
          <cell r="F21" t="str">
            <v>日</v>
          </cell>
          <cell r="G21">
            <v>19</v>
          </cell>
          <cell r="I21">
            <v>2700</v>
          </cell>
          <cell r="J21">
            <v>51300</v>
          </cell>
          <cell r="L21">
            <v>51300</v>
          </cell>
          <cell r="V21">
            <v>0</v>
          </cell>
          <cell r="W21">
            <v>0</v>
          </cell>
          <cell r="Y21">
            <v>0</v>
          </cell>
        </row>
        <row r="22">
          <cell r="I22">
            <v>0</v>
          </cell>
          <cell r="K22">
            <v>0</v>
          </cell>
          <cell r="L22">
            <v>0</v>
          </cell>
          <cell r="V22">
            <v>0</v>
          </cell>
          <cell r="X22">
            <v>0</v>
          </cell>
          <cell r="Y22">
            <v>0</v>
          </cell>
        </row>
        <row r="23">
          <cell r="D23" t="str">
            <v> 水中ﾎﾟﾝﾌﾟ</v>
          </cell>
          <cell r="F23" t="str">
            <v>日</v>
          </cell>
          <cell r="J23">
            <v>0</v>
          </cell>
          <cell r="L23">
            <v>0</v>
          </cell>
          <cell r="V23">
            <v>0</v>
          </cell>
          <cell r="W23">
            <v>0</v>
          </cell>
          <cell r="Y23">
            <v>0</v>
          </cell>
        </row>
        <row r="24">
          <cell r="I24">
            <v>0</v>
          </cell>
          <cell r="K24">
            <v>0</v>
          </cell>
          <cell r="L24">
            <v>0</v>
          </cell>
          <cell r="V24">
            <v>0</v>
          </cell>
          <cell r="X24">
            <v>0</v>
          </cell>
          <cell r="Y24">
            <v>0</v>
          </cell>
        </row>
        <row r="25">
          <cell r="D25" t="str">
            <v> ライトボーイ</v>
          </cell>
          <cell r="E25" t="str">
            <v>4灯</v>
          </cell>
          <cell r="F25" t="str">
            <v>日</v>
          </cell>
          <cell r="G25">
            <v>38</v>
          </cell>
          <cell r="I25">
            <v>1400</v>
          </cell>
          <cell r="J25">
            <v>53200</v>
          </cell>
          <cell r="L25">
            <v>53200</v>
          </cell>
          <cell r="V25">
            <v>0</v>
          </cell>
          <cell r="W25">
            <v>0</v>
          </cell>
          <cell r="Y25">
            <v>0</v>
          </cell>
        </row>
        <row r="26">
          <cell r="I26">
            <v>0</v>
          </cell>
          <cell r="K26">
            <v>0</v>
          </cell>
          <cell r="L26">
            <v>0</v>
          </cell>
          <cell r="V26">
            <v>0</v>
          </cell>
          <cell r="X26">
            <v>0</v>
          </cell>
          <cell r="Y26">
            <v>0</v>
          </cell>
        </row>
        <row r="27">
          <cell r="F27" t="str">
            <v>日</v>
          </cell>
          <cell r="J27">
            <v>0</v>
          </cell>
          <cell r="L27">
            <v>0</v>
          </cell>
          <cell r="V27">
            <v>0</v>
          </cell>
          <cell r="W27">
            <v>0</v>
          </cell>
          <cell r="Y27">
            <v>0</v>
          </cell>
        </row>
        <row r="28">
          <cell r="I28">
            <v>0</v>
          </cell>
          <cell r="K28">
            <v>0</v>
          </cell>
          <cell r="L28">
            <v>0</v>
          </cell>
          <cell r="V28">
            <v>0</v>
          </cell>
          <cell r="X28">
            <v>0</v>
          </cell>
          <cell r="Y28">
            <v>0</v>
          </cell>
        </row>
        <row r="29">
          <cell r="D29" t="str">
            <v> バックホウ</v>
          </cell>
          <cell r="E29" t="str">
            <v>0.7m3</v>
          </cell>
          <cell r="F29" t="str">
            <v>日</v>
          </cell>
          <cell r="G29">
            <v>0</v>
          </cell>
          <cell r="I29">
            <v>39400</v>
          </cell>
          <cell r="J29">
            <v>0</v>
          </cell>
          <cell r="L29">
            <v>0</v>
          </cell>
          <cell r="V29">
            <v>0</v>
          </cell>
          <cell r="W29">
            <v>0</v>
          </cell>
          <cell r="Y29">
            <v>0</v>
          </cell>
        </row>
        <row r="30">
          <cell r="G30">
            <v>0</v>
          </cell>
          <cell r="I30">
            <v>0</v>
          </cell>
          <cell r="K30">
            <v>0</v>
          </cell>
          <cell r="L30">
            <v>0</v>
          </cell>
          <cell r="V30">
            <v>0</v>
          </cell>
          <cell r="X30">
            <v>0</v>
          </cell>
          <cell r="Y30">
            <v>0</v>
          </cell>
        </row>
        <row r="31">
          <cell r="D31" t="str">
            <v> ブルドーザー</v>
          </cell>
          <cell r="E31" t="str">
            <v>Ｄ３０Ｐ</v>
          </cell>
          <cell r="F31" t="str">
            <v>日</v>
          </cell>
          <cell r="G31">
            <v>19</v>
          </cell>
          <cell r="I31">
            <v>9000</v>
          </cell>
          <cell r="J31">
            <v>171000</v>
          </cell>
          <cell r="L31">
            <v>171000</v>
          </cell>
          <cell r="V31">
            <v>0</v>
          </cell>
          <cell r="W31">
            <v>0</v>
          </cell>
          <cell r="Y31">
            <v>0</v>
          </cell>
        </row>
        <row r="32">
          <cell r="I32">
            <v>0</v>
          </cell>
          <cell r="K32">
            <v>0</v>
          </cell>
          <cell r="L32">
            <v>0</v>
          </cell>
          <cell r="V32">
            <v>0</v>
          </cell>
          <cell r="X32">
            <v>0</v>
          </cell>
          <cell r="Y32">
            <v>0</v>
          </cell>
        </row>
        <row r="33">
          <cell r="D33" t="str">
            <v> 記録計貸出分</v>
          </cell>
          <cell r="F33" t="str">
            <v>日</v>
          </cell>
          <cell r="G33">
            <v>46</v>
          </cell>
          <cell r="I33">
            <v>6000</v>
          </cell>
          <cell r="J33">
            <v>276000</v>
          </cell>
          <cell r="L33">
            <v>276000</v>
          </cell>
          <cell r="V33">
            <v>0</v>
          </cell>
          <cell r="W33">
            <v>0</v>
          </cell>
          <cell r="Y33">
            <v>0</v>
          </cell>
        </row>
        <row r="34">
          <cell r="I34">
            <v>0</v>
          </cell>
          <cell r="K34">
            <v>0</v>
          </cell>
          <cell r="L34">
            <v>0</v>
          </cell>
          <cell r="V34">
            <v>0</v>
          </cell>
          <cell r="X34">
            <v>0</v>
          </cell>
          <cell r="Y34">
            <v>0</v>
          </cell>
        </row>
        <row r="35">
          <cell r="D35" t="str">
            <v> 同上消耗品</v>
          </cell>
          <cell r="F35" t="str">
            <v>式</v>
          </cell>
          <cell r="I35">
            <v>70000</v>
          </cell>
          <cell r="J35">
            <v>0</v>
          </cell>
          <cell r="L35">
            <v>0</v>
          </cell>
          <cell r="V35">
            <v>0</v>
          </cell>
          <cell r="W35">
            <v>0</v>
          </cell>
          <cell r="Y35">
            <v>0</v>
          </cell>
        </row>
        <row r="36">
          <cell r="I36">
            <v>0</v>
          </cell>
          <cell r="K36">
            <v>0</v>
          </cell>
          <cell r="L36">
            <v>0</v>
          </cell>
          <cell r="V36">
            <v>0</v>
          </cell>
          <cell r="X36">
            <v>0</v>
          </cell>
          <cell r="Y36">
            <v>0</v>
          </cell>
        </row>
        <row r="37">
          <cell r="J37">
            <v>0</v>
          </cell>
          <cell r="L37">
            <v>0</v>
          </cell>
          <cell r="V37">
            <v>0</v>
          </cell>
          <cell r="W37">
            <v>0</v>
          </cell>
          <cell r="Y37">
            <v>0</v>
          </cell>
        </row>
        <row r="38">
          <cell r="I38">
            <v>0</v>
          </cell>
          <cell r="K38">
            <v>0</v>
          </cell>
          <cell r="L38">
            <v>0</v>
          </cell>
          <cell r="V38">
            <v>0</v>
          </cell>
          <cell r="X38">
            <v>0</v>
          </cell>
          <cell r="Y38">
            <v>0</v>
          </cell>
        </row>
        <row r="39">
          <cell r="J39">
            <v>0</v>
          </cell>
          <cell r="L39">
            <v>0</v>
          </cell>
          <cell r="V39">
            <v>0</v>
          </cell>
          <cell r="W39">
            <v>0</v>
          </cell>
          <cell r="Y39">
            <v>0</v>
          </cell>
        </row>
        <row r="40">
          <cell r="I40">
            <v>0</v>
          </cell>
          <cell r="K40">
            <v>0</v>
          </cell>
          <cell r="L40">
            <v>0</v>
          </cell>
          <cell r="V40">
            <v>0</v>
          </cell>
          <cell r="X40">
            <v>0</v>
          </cell>
          <cell r="Y40">
            <v>0</v>
          </cell>
        </row>
        <row r="41">
          <cell r="J41">
            <v>0</v>
          </cell>
          <cell r="L41">
            <v>0</v>
          </cell>
          <cell r="V41">
            <v>0</v>
          </cell>
          <cell r="W41">
            <v>0</v>
          </cell>
          <cell r="Y41">
            <v>0</v>
          </cell>
        </row>
        <row r="42">
          <cell r="I42">
            <v>0</v>
          </cell>
          <cell r="K42">
            <v>0</v>
          </cell>
          <cell r="L42">
            <v>0</v>
          </cell>
          <cell r="V42">
            <v>0</v>
          </cell>
          <cell r="X42">
            <v>0</v>
          </cell>
          <cell r="Y42">
            <v>0</v>
          </cell>
        </row>
        <row r="43">
          <cell r="J43">
            <v>0</v>
          </cell>
          <cell r="L43">
            <v>0</v>
          </cell>
          <cell r="V43">
            <v>0</v>
          </cell>
          <cell r="W43">
            <v>0</v>
          </cell>
          <cell r="Y43">
            <v>0</v>
          </cell>
        </row>
        <row r="44">
          <cell r="I44">
            <v>0</v>
          </cell>
          <cell r="K44">
            <v>0</v>
          </cell>
          <cell r="L44">
            <v>0</v>
          </cell>
          <cell r="V44">
            <v>0</v>
          </cell>
          <cell r="X44">
            <v>0</v>
          </cell>
          <cell r="Y44">
            <v>0</v>
          </cell>
        </row>
        <row r="45">
          <cell r="J45">
            <v>0</v>
          </cell>
          <cell r="L45">
            <v>0</v>
          </cell>
          <cell r="V45">
            <v>0</v>
          </cell>
          <cell r="W45">
            <v>0</v>
          </cell>
          <cell r="Y45">
            <v>0</v>
          </cell>
        </row>
        <row r="46">
          <cell r="I46">
            <v>0</v>
          </cell>
          <cell r="K46">
            <v>0</v>
          </cell>
          <cell r="L46">
            <v>0</v>
          </cell>
          <cell r="V46">
            <v>0</v>
          </cell>
          <cell r="X46">
            <v>0</v>
          </cell>
          <cell r="Y46">
            <v>0</v>
          </cell>
        </row>
        <row r="47">
          <cell r="J47">
            <v>0</v>
          </cell>
          <cell r="L47">
            <v>0</v>
          </cell>
          <cell r="W47">
            <v>0</v>
          </cell>
          <cell r="Y47">
            <v>0</v>
          </cell>
        </row>
        <row r="48">
          <cell r="I48">
            <v>0</v>
          </cell>
          <cell r="K48">
            <v>0</v>
          </cell>
          <cell r="L48">
            <v>0</v>
          </cell>
          <cell r="V48">
            <v>0</v>
          </cell>
          <cell r="X48">
            <v>0</v>
          </cell>
          <cell r="Y48">
            <v>0</v>
          </cell>
        </row>
        <row r="49">
          <cell r="E49" t="str">
            <v>　1-1．　計</v>
          </cell>
          <cell r="J49">
            <v>3584660</v>
          </cell>
          <cell r="L49">
            <v>3584660</v>
          </cell>
          <cell r="W49">
            <v>0</v>
          </cell>
          <cell r="Y49">
            <v>0</v>
          </cell>
        </row>
        <row r="52">
          <cell r="Y52" t="str">
            <v>No.陸-8</v>
          </cell>
        </row>
        <row r="53">
          <cell r="C53" t="str">
            <v>名　　　　　称</v>
          </cell>
          <cell r="E53" t="str">
            <v>規  　格</v>
          </cell>
          <cell r="F53" t="str">
            <v>単位</v>
          </cell>
          <cell r="G53" t="str">
            <v>数 量</v>
          </cell>
          <cell r="I53" t="str">
            <v>単 価</v>
          </cell>
          <cell r="L53" t="str">
            <v>金  額</v>
          </cell>
          <cell r="M53" t="str">
            <v>摘        要</v>
          </cell>
          <cell r="T53" t="str">
            <v>数 量</v>
          </cell>
          <cell r="V53" t="str">
            <v>単 価</v>
          </cell>
          <cell r="Y53" t="str">
            <v>金  額</v>
          </cell>
        </row>
        <row r="55">
          <cell r="C55">
            <v>-2</v>
          </cell>
          <cell r="D55" t="str">
            <v>　修理・消耗品費</v>
          </cell>
        </row>
        <row r="56">
          <cell r="I56">
            <v>0</v>
          </cell>
          <cell r="K56">
            <v>0</v>
          </cell>
          <cell r="L56">
            <v>0</v>
          </cell>
          <cell r="V56">
            <v>0</v>
          </cell>
          <cell r="Y56">
            <v>0</v>
          </cell>
        </row>
        <row r="57">
          <cell r="D57" t="str">
            <v>　修理・消耗品</v>
          </cell>
          <cell r="F57" t="str">
            <v>式</v>
          </cell>
          <cell r="G57">
            <v>1</v>
          </cell>
          <cell r="I57">
            <v>150000</v>
          </cell>
          <cell r="J57">
            <v>150000</v>
          </cell>
          <cell r="L57">
            <v>150000</v>
          </cell>
          <cell r="V57">
            <v>0</v>
          </cell>
          <cell r="W57">
            <v>0</v>
          </cell>
          <cell r="Y57">
            <v>0</v>
          </cell>
        </row>
        <row r="58">
          <cell r="K58">
            <v>0</v>
          </cell>
          <cell r="L58">
            <v>0</v>
          </cell>
          <cell r="V58">
            <v>0</v>
          </cell>
          <cell r="X58">
            <v>0</v>
          </cell>
          <cell r="Y58">
            <v>0</v>
          </cell>
        </row>
        <row r="59">
          <cell r="D59" t="str">
            <v>　セット消耗品</v>
          </cell>
          <cell r="F59" t="str">
            <v>Set</v>
          </cell>
          <cell r="G59">
            <v>1</v>
          </cell>
          <cell r="I59">
            <v>700000</v>
          </cell>
          <cell r="J59">
            <v>700000</v>
          </cell>
          <cell r="L59">
            <v>700000</v>
          </cell>
          <cell r="N59">
            <v>1000000</v>
          </cell>
          <cell r="V59">
            <v>0</v>
          </cell>
          <cell r="W59">
            <v>0</v>
          </cell>
          <cell r="Y59">
            <v>0</v>
          </cell>
        </row>
        <row r="60">
          <cell r="I60">
            <v>0</v>
          </cell>
          <cell r="K60">
            <v>0</v>
          </cell>
          <cell r="L60">
            <v>0</v>
          </cell>
          <cell r="V60">
            <v>0</v>
          </cell>
          <cell r="X60">
            <v>0</v>
          </cell>
          <cell r="Y60">
            <v>0</v>
          </cell>
        </row>
        <row r="61">
          <cell r="F61" t="str">
            <v>台</v>
          </cell>
          <cell r="J61">
            <v>0</v>
          </cell>
          <cell r="L61">
            <v>0</v>
          </cell>
          <cell r="V61">
            <v>0</v>
          </cell>
          <cell r="W61">
            <v>0</v>
          </cell>
        </row>
        <row r="62">
          <cell r="K62">
            <v>0</v>
          </cell>
          <cell r="L62">
            <v>0</v>
          </cell>
          <cell r="X62">
            <v>0</v>
          </cell>
          <cell r="Y62">
            <v>0</v>
          </cell>
        </row>
        <row r="63">
          <cell r="E63" t="str">
            <v>　1-2．　計</v>
          </cell>
          <cell r="J63">
            <v>850000</v>
          </cell>
          <cell r="L63">
            <v>850000</v>
          </cell>
          <cell r="W63">
            <v>0</v>
          </cell>
          <cell r="Y63">
            <v>0</v>
          </cell>
        </row>
        <row r="65">
          <cell r="C65">
            <v>-3</v>
          </cell>
          <cell r="D65" t="str">
            <v>　燃料費</v>
          </cell>
        </row>
        <row r="66">
          <cell r="I66">
            <v>0</v>
          </cell>
          <cell r="K66">
            <v>0</v>
          </cell>
          <cell r="L66">
            <v>0</v>
          </cell>
          <cell r="M66" t="str">
            <v>㍑/日</v>
          </cell>
          <cell r="V66">
            <v>0</v>
          </cell>
          <cell r="X66">
            <v>0</v>
          </cell>
          <cell r="Y66">
            <v>0</v>
          </cell>
        </row>
        <row r="67">
          <cell r="D67" t="str">
            <v>　主燃料</v>
          </cell>
          <cell r="E67" t="str">
            <v>灯　油</v>
          </cell>
          <cell r="F67" t="str">
            <v>㍑</v>
          </cell>
          <cell r="G67">
            <v>5760</v>
          </cell>
          <cell r="I67">
            <v>43</v>
          </cell>
          <cell r="J67">
            <v>247680</v>
          </cell>
          <cell r="L67">
            <v>247680</v>
          </cell>
          <cell r="V67">
            <v>0</v>
          </cell>
          <cell r="W67">
            <v>0</v>
          </cell>
          <cell r="Y67">
            <v>0</v>
          </cell>
        </row>
        <row r="68">
          <cell r="I68">
            <v>0</v>
          </cell>
          <cell r="K68">
            <v>0</v>
          </cell>
          <cell r="L68">
            <v>0</v>
          </cell>
          <cell r="M68" t="str">
            <v>㍑/日</v>
          </cell>
          <cell r="V68">
            <v>0</v>
          </cell>
          <cell r="X68">
            <v>0</v>
          </cell>
          <cell r="Y68">
            <v>0</v>
          </cell>
        </row>
        <row r="69">
          <cell r="D69" t="str">
            <v>　〃</v>
          </cell>
          <cell r="E69" t="str">
            <v>軽　油</v>
          </cell>
          <cell r="F69" t="str">
            <v>㍑</v>
          </cell>
          <cell r="G69">
            <v>1500</v>
          </cell>
          <cell r="I69">
            <v>73</v>
          </cell>
          <cell r="J69">
            <v>109500</v>
          </cell>
          <cell r="L69">
            <v>109500</v>
          </cell>
          <cell r="M69">
            <v>100</v>
          </cell>
          <cell r="V69">
            <v>0</v>
          </cell>
          <cell r="W69">
            <v>0</v>
          </cell>
          <cell r="Y69">
            <v>0</v>
          </cell>
        </row>
        <row r="70">
          <cell r="I70">
            <v>0</v>
          </cell>
          <cell r="K70">
            <v>0</v>
          </cell>
          <cell r="L70">
            <v>0</v>
          </cell>
          <cell r="V70">
            <v>0</v>
          </cell>
          <cell r="X70">
            <v>0</v>
          </cell>
          <cell r="Y70">
            <v>0</v>
          </cell>
        </row>
        <row r="71">
          <cell r="D71" t="str">
            <v>　雑油脂</v>
          </cell>
          <cell r="E71">
            <v>0.05</v>
          </cell>
          <cell r="F71" t="str">
            <v>式</v>
          </cell>
          <cell r="I71">
            <v>17820</v>
          </cell>
          <cell r="J71">
            <v>17820</v>
          </cell>
          <cell r="L71">
            <v>17820</v>
          </cell>
          <cell r="V71">
            <v>0</v>
          </cell>
          <cell r="W71">
            <v>0</v>
          </cell>
          <cell r="Y71">
            <v>0</v>
          </cell>
        </row>
        <row r="72">
          <cell r="K72">
            <v>0</v>
          </cell>
          <cell r="L72">
            <v>0</v>
          </cell>
          <cell r="X72">
            <v>0</v>
          </cell>
          <cell r="Y72">
            <v>0</v>
          </cell>
        </row>
        <row r="73">
          <cell r="E73" t="str">
            <v>　1-3．　計</v>
          </cell>
          <cell r="J73">
            <v>375000</v>
          </cell>
          <cell r="L73">
            <v>375000</v>
          </cell>
          <cell r="W73">
            <v>0</v>
          </cell>
          <cell r="Y73">
            <v>0</v>
          </cell>
        </row>
        <row r="75">
          <cell r="C75">
            <v>-4</v>
          </cell>
          <cell r="D75" t="str">
            <v>　労務費</v>
          </cell>
        </row>
        <row r="76">
          <cell r="K76">
            <v>0</v>
          </cell>
          <cell r="L76">
            <v>0</v>
          </cell>
          <cell r="X76">
            <v>0</v>
          </cell>
          <cell r="Y76">
            <v>0</v>
          </cell>
        </row>
        <row r="77">
          <cell r="D77" t="str">
            <v>　作業指揮者</v>
          </cell>
          <cell r="F77" t="str">
            <v>式</v>
          </cell>
          <cell r="J77">
            <v>0</v>
          </cell>
          <cell r="L77">
            <v>0</v>
          </cell>
          <cell r="M77" t="str">
            <v>明細－</v>
          </cell>
          <cell r="W77">
            <v>0</v>
          </cell>
          <cell r="Y77">
            <v>0</v>
          </cell>
        </row>
        <row r="78">
          <cell r="K78">
            <v>0</v>
          </cell>
          <cell r="L78">
            <v>0</v>
          </cell>
          <cell r="X78">
            <v>0</v>
          </cell>
          <cell r="Y78">
            <v>0</v>
          </cell>
        </row>
        <row r="79">
          <cell r="D79" t="str">
            <v>　本　体ＯＰ</v>
          </cell>
          <cell r="F79" t="str">
            <v>式</v>
          </cell>
          <cell r="J79">
            <v>775000</v>
          </cell>
          <cell r="L79">
            <v>775000</v>
          </cell>
          <cell r="M79" t="str">
            <v>明細－1</v>
          </cell>
          <cell r="W79">
            <v>0</v>
          </cell>
          <cell r="Y79">
            <v>0</v>
          </cell>
        </row>
        <row r="80">
          <cell r="K80">
            <v>0</v>
          </cell>
          <cell r="L80">
            <v>0</v>
          </cell>
          <cell r="X80">
            <v>0</v>
          </cell>
          <cell r="Y80">
            <v>0</v>
          </cell>
        </row>
        <row r="81">
          <cell r="D81" t="str">
            <v>　補助クレーンＯＰ</v>
          </cell>
          <cell r="F81" t="str">
            <v>式</v>
          </cell>
          <cell r="J81">
            <v>0</v>
          </cell>
          <cell r="L81">
            <v>0</v>
          </cell>
          <cell r="M81" t="str">
            <v>明細－</v>
          </cell>
          <cell r="W81">
            <v>0</v>
          </cell>
          <cell r="Y81">
            <v>0</v>
          </cell>
        </row>
        <row r="82">
          <cell r="K82">
            <v>0</v>
          </cell>
          <cell r="L82">
            <v>0</v>
          </cell>
          <cell r="X82">
            <v>0</v>
          </cell>
          <cell r="Y82">
            <v>0</v>
          </cell>
        </row>
        <row r="83">
          <cell r="D83" t="str">
            <v>　ショベルＯＰ</v>
          </cell>
          <cell r="F83" t="str">
            <v>式</v>
          </cell>
          <cell r="J83">
            <v>585000</v>
          </cell>
          <cell r="L83">
            <v>585000</v>
          </cell>
          <cell r="M83" t="str">
            <v>明細－1</v>
          </cell>
          <cell r="W83">
            <v>0</v>
          </cell>
          <cell r="Y83">
            <v>0</v>
          </cell>
        </row>
        <row r="84">
          <cell r="K84">
            <v>0</v>
          </cell>
          <cell r="L84">
            <v>0</v>
          </cell>
          <cell r="X84">
            <v>0</v>
          </cell>
          <cell r="Y84">
            <v>0</v>
          </cell>
        </row>
        <row r="85">
          <cell r="D85" t="str">
            <v>　ログＯＰ</v>
          </cell>
          <cell r="F85" t="str">
            <v>式</v>
          </cell>
          <cell r="J85">
            <v>0</v>
          </cell>
          <cell r="L85">
            <v>0</v>
          </cell>
          <cell r="M85" t="str">
            <v>明細－</v>
          </cell>
          <cell r="W85">
            <v>0</v>
          </cell>
          <cell r="Y85">
            <v>0</v>
          </cell>
        </row>
        <row r="86">
          <cell r="K86">
            <v>0</v>
          </cell>
          <cell r="L86">
            <v>0</v>
          </cell>
          <cell r="X86">
            <v>0</v>
          </cell>
          <cell r="Y86">
            <v>0</v>
          </cell>
        </row>
        <row r="87">
          <cell r="D87" t="str">
            <v>　電気工</v>
          </cell>
          <cell r="F87" t="str">
            <v>式</v>
          </cell>
          <cell r="J87">
            <v>0</v>
          </cell>
          <cell r="L87">
            <v>0</v>
          </cell>
          <cell r="M87" t="str">
            <v>明細－</v>
          </cell>
          <cell r="W87">
            <v>0</v>
          </cell>
          <cell r="Y87">
            <v>0</v>
          </cell>
        </row>
        <row r="88">
          <cell r="K88">
            <v>0</v>
          </cell>
          <cell r="L88">
            <v>0</v>
          </cell>
          <cell r="X88">
            <v>0</v>
          </cell>
          <cell r="Y88">
            <v>0</v>
          </cell>
        </row>
        <row r="89">
          <cell r="D89" t="str">
            <v>　機械工</v>
          </cell>
          <cell r="F89" t="str">
            <v>式</v>
          </cell>
          <cell r="J89">
            <v>0</v>
          </cell>
          <cell r="L89">
            <v>0</v>
          </cell>
          <cell r="M89" t="str">
            <v>明細－</v>
          </cell>
          <cell r="W89">
            <v>0</v>
          </cell>
          <cell r="Y89">
            <v>0</v>
          </cell>
        </row>
        <row r="90">
          <cell r="K90">
            <v>0</v>
          </cell>
          <cell r="L90">
            <v>0</v>
          </cell>
          <cell r="X90">
            <v>0</v>
          </cell>
          <cell r="Y90">
            <v>0</v>
          </cell>
        </row>
        <row r="91">
          <cell r="D91" t="str">
            <v>　溶接工</v>
          </cell>
          <cell r="F91" t="str">
            <v>式</v>
          </cell>
          <cell r="J91">
            <v>0</v>
          </cell>
          <cell r="L91">
            <v>0</v>
          </cell>
          <cell r="M91" t="str">
            <v>明細－</v>
          </cell>
          <cell r="W91">
            <v>0</v>
          </cell>
          <cell r="Y91">
            <v>0</v>
          </cell>
        </row>
        <row r="92">
          <cell r="K92">
            <v>0</v>
          </cell>
          <cell r="L92">
            <v>0</v>
          </cell>
          <cell r="X92">
            <v>0</v>
          </cell>
          <cell r="Y92">
            <v>0</v>
          </cell>
        </row>
        <row r="93">
          <cell r="D93" t="str">
            <v>　手元</v>
          </cell>
          <cell r="F93" t="str">
            <v>式</v>
          </cell>
          <cell r="J93">
            <v>0</v>
          </cell>
          <cell r="L93">
            <v>0</v>
          </cell>
          <cell r="M93" t="str">
            <v>明細－</v>
          </cell>
          <cell r="W93">
            <v>0</v>
          </cell>
          <cell r="Y93">
            <v>0</v>
          </cell>
        </row>
        <row r="94">
          <cell r="K94">
            <v>0</v>
          </cell>
          <cell r="X94">
            <v>0</v>
          </cell>
        </row>
        <row r="95">
          <cell r="D95" t="str">
            <v>　技能賞褒賞金</v>
          </cell>
          <cell r="F95" t="str">
            <v>式</v>
          </cell>
          <cell r="J95">
            <v>0</v>
          </cell>
          <cell r="W95">
            <v>0</v>
          </cell>
        </row>
        <row r="96">
          <cell r="K96">
            <v>0</v>
          </cell>
          <cell r="L96">
            <v>0</v>
          </cell>
          <cell r="X96">
            <v>0</v>
          </cell>
          <cell r="Y96">
            <v>0</v>
          </cell>
        </row>
        <row r="97">
          <cell r="E97" t="str">
            <v>　1-4．　計</v>
          </cell>
          <cell r="G97">
            <v>0</v>
          </cell>
          <cell r="J97">
            <v>1360000</v>
          </cell>
          <cell r="L97">
            <v>1360000</v>
          </cell>
          <cell r="W97">
            <v>0</v>
          </cell>
          <cell r="Y97">
            <v>0</v>
          </cell>
        </row>
        <row r="100">
          <cell r="Y100" t="str">
            <v>No.陸-9</v>
          </cell>
        </row>
        <row r="101">
          <cell r="C101" t="str">
            <v>名　　　　　称</v>
          </cell>
          <cell r="E101" t="str">
            <v>規  　格</v>
          </cell>
          <cell r="F101" t="str">
            <v>単位</v>
          </cell>
          <cell r="G101" t="str">
            <v>数 量</v>
          </cell>
          <cell r="I101" t="str">
            <v>単 価</v>
          </cell>
          <cell r="L101" t="str">
            <v>金  額</v>
          </cell>
          <cell r="M101" t="str">
            <v>摘        要</v>
          </cell>
          <cell r="T101" t="str">
            <v>数 量</v>
          </cell>
          <cell r="V101" t="str">
            <v>単 価</v>
          </cell>
          <cell r="Y101" t="str">
            <v>金  額</v>
          </cell>
        </row>
        <row r="103">
          <cell r="C103">
            <v>-5</v>
          </cell>
          <cell r="D103" t="str">
            <v>　材料費</v>
          </cell>
        </row>
        <row r="104">
          <cell r="I104">
            <v>0</v>
          </cell>
          <cell r="K104">
            <v>0</v>
          </cell>
          <cell r="L104">
            <v>0</v>
          </cell>
          <cell r="N104" t="str">
            <v>設計</v>
          </cell>
          <cell r="O104" t="str">
            <v>*割増</v>
          </cell>
          <cell r="R104" t="str">
            <v>割増 1.26</v>
          </cell>
          <cell r="V104">
            <v>0</v>
          </cell>
          <cell r="X104">
            <v>0</v>
          </cell>
          <cell r="Y104">
            <v>0</v>
          </cell>
        </row>
        <row r="105">
          <cell r="D105" t="str">
            <v>　山砂</v>
          </cell>
          <cell r="E105" t="str">
            <v>山～岸壁</v>
          </cell>
          <cell r="F105" t="str">
            <v>㎥</v>
          </cell>
          <cell r="G105">
            <v>5590</v>
          </cell>
          <cell r="I105">
            <v>1600</v>
          </cell>
          <cell r="J105">
            <v>8944000</v>
          </cell>
          <cell r="L105">
            <v>8944000</v>
          </cell>
          <cell r="M105">
            <v>35304.5</v>
          </cell>
          <cell r="O105" t="str">
            <v>m×</v>
          </cell>
          <cell r="P105">
            <v>0.12566368000000003</v>
          </cell>
          <cell r="R105">
            <v>5589.981672105601</v>
          </cell>
          <cell r="V105">
            <v>0</v>
          </cell>
          <cell r="W105">
            <v>0</v>
          </cell>
          <cell r="Y105">
            <v>0</v>
          </cell>
        </row>
        <row r="106">
          <cell r="I106">
            <v>0</v>
          </cell>
          <cell r="K106">
            <v>0</v>
          </cell>
          <cell r="L106">
            <v>0</v>
          </cell>
          <cell r="V106">
            <v>0</v>
          </cell>
          <cell r="X106">
            <v>0</v>
          </cell>
          <cell r="Y106">
            <v>0</v>
          </cell>
        </row>
        <row r="107">
          <cell r="E107" t="str">
            <v>岸壁～現場</v>
          </cell>
          <cell r="F107" t="str">
            <v>㎥</v>
          </cell>
          <cell r="G107">
            <v>5590</v>
          </cell>
          <cell r="I107">
            <v>760</v>
          </cell>
          <cell r="J107">
            <v>4248400</v>
          </cell>
          <cell r="L107">
            <v>4248400</v>
          </cell>
          <cell r="V107">
            <v>0</v>
          </cell>
          <cell r="W107">
            <v>0</v>
          </cell>
          <cell r="Y107">
            <v>0</v>
          </cell>
        </row>
        <row r="108">
          <cell r="I108">
            <v>0</v>
          </cell>
          <cell r="K108">
            <v>0</v>
          </cell>
          <cell r="L108">
            <v>0</v>
          </cell>
          <cell r="X108">
            <v>0</v>
          </cell>
          <cell r="Y108">
            <v>0</v>
          </cell>
        </row>
        <row r="109">
          <cell r="J109">
            <v>0</v>
          </cell>
          <cell r="L109">
            <v>0</v>
          </cell>
          <cell r="V109">
            <v>0</v>
          </cell>
          <cell r="W109">
            <v>0</v>
          </cell>
          <cell r="Y109">
            <v>0</v>
          </cell>
        </row>
        <row r="110">
          <cell r="L110">
            <v>0</v>
          </cell>
          <cell r="Y110">
            <v>0</v>
          </cell>
        </row>
        <row r="111">
          <cell r="L111">
            <v>0</v>
          </cell>
          <cell r="Y111">
            <v>0</v>
          </cell>
        </row>
        <row r="112">
          <cell r="K112">
            <v>0</v>
          </cell>
          <cell r="L112">
            <v>0</v>
          </cell>
          <cell r="X112">
            <v>0</v>
          </cell>
          <cell r="Y112">
            <v>0</v>
          </cell>
        </row>
        <row r="113">
          <cell r="E113" t="str">
            <v>　1-5．　計</v>
          </cell>
          <cell r="J113">
            <v>13192400</v>
          </cell>
          <cell r="L113">
            <v>13192400</v>
          </cell>
          <cell r="W113">
            <v>0</v>
          </cell>
          <cell r="Y113">
            <v>0</v>
          </cell>
        </row>
        <row r="115">
          <cell r="C115">
            <v>-6</v>
          </cell>
          <cell r="D115" t="str">
            <v>　材料集積費</v>
          </cell>
        </row>
        <row r="116">
          <cell r="I116">
            <v>0</v>
          </cell>
          <cell r="K116">
            <v>0</v>
          </cell>
          <cell r="L116">
            <v>0</v>
          </cell>
          <cell r="M116" t="str">
            <v>ﾀﾞﾝﾌﾟ用　120枚×@20</v>
          </cell>
          <cell r="Q116">
            <v>2400</v>
          </cell>
          <cell r="V116">
            <v>0</v>
          </cell>
          <cell r="X116">
            <v>0</v>
          </cell>
          <cell r="Y116">
            <v>0</v>
          </cell>
        </row>
        <row r="117">
          <cell r="D117" t="str">
            <v> 鉄板</v>
          </cell>
          <cell r="F117" t="str">
            <v>日</v>
          </cell>
          <cell r="G117">
            <v>0</v>
          </cell>
          <cell r="I117">
            <v>2400</v>
          </cell>
          <cell r="J117">
            <v>0</v>
          </cell>
          <cell r="L117">
            <v>0</v>
          </cell>
          <cell r="V117">
            <v>0</v>
          </cell>
          <cell r="W117">
            <v>0</v>
          </cell>
          <cell r="Y117">
            <v>0</v>
          </cell>
        </row>
        <row r="118">
          <cell r="I118">
            <v>0</v>
          </cell>
          <cell r="K118">
            <v>0</v>
          </cell>
          <cell r="L118">
            <v>0</v>
          </cell>
          <cell r="V118">
            <v>0</v>
          </cell>
          <cell r="X118">
            <v>0</v>
          </cell>
          <cell r="Y118">
            <v>0</v>
          </cell>
        </row>
        <row r="119">
          <cell r="D119" t="str">
            <v> バックホウ</v>
          </cell>
          <cell r="F119" t="str">
            <v>日</v>
          </cell>
          <cell r="G119">
            <v>28</v>
          </cell>
          <cell r="I119">
            <v>39400</v>
          </cell>
          <cell r="J119">
            <v>1103200</v>
          </cell>
          <cell r="L119">
            <v>1103200</v>
          </cell>
          <cell r="N119">
            <v>0</v>
          </cell>
          <cell r="V119">
            <v>0</v>
          </cell>
          <cell r="W119">
            <v>0</v>
          </cell>
          <cell r="Y119">
            <v>0</v>
          </cell>
        </row>
        <row r="120">
          <cell r="I120">
            <v>0</v>
          </cell>
          <cell r="K120">
            <v>0</v>
          </cell>
          <cell r="L120">
            <v>0</v>
          </cell>
          <cell r="M120" t="str">
            <v>残業</v>
          </cell>
          <cell r="O120" t="str">
            <v>交通費</v>
          </cell>
          <cell r="V120">
            <v>0</v>
          </cell>
          <cell r="X120">
            <v>0</v>
          </cell>
          <cell r="Y120">
            <v>0</v>
          </cell>
        </row>
        <row r="121">
          <cell r="F121" t="str">
            <v>日</v>
          </cell>
          <cell r="G121">
            <v>28</v>
          </cell>
          <cell r="I121">
            <v>6900</v>
          </cell>
          <cell r="J121">
            <v>193200</v>
          </cell>
          <cell r="L121">
            <v>193200</v>
          </cell>
          <cell r="M121" t="str">
            <v>1*3,900 +</v>
          </cell>
          <cell r="O121" t="str">
            <v>3,000</v>
          </cell>
          <cell r="P121" t="str">
            <v>=</v>
          </cell>
          <cell r="Q121">
            <v>6900</v>
          </cell>
          <cell r="V121">
            <v>0</v>
          </cell>
          <cell r="W121">
            <v>0</v>
          </cell>
          <cell r="Y121">
            <v>0</v>
          </cell>
        </row>
        <row r="122">
          <cell r="I122">
            <v>0</v>
          </cell>
          <cell r="K122">
            <v>0</v>
          </cell>
          <cell r="L122">
            <v>0</v>
          </cell>
          <cell r="V122">
            <v>0</v>
          </cell>
          <cell r="X122">
            <v>0</v>
          </cell>
          <cell r="Y122">
            <v>0</v>
          </cell>
        </row>
        <row r="123">
          <cell r="D123" t="str">
            <v> 燃料</v>
          </cell>
          <cell r="E123" t="str">
            <v>軽油</v>
          </cell>
          <cell r="F123" t="str">
            <v>㍑</v>
          </cell>
          <cell r="G123">
            <v>2430</v>
          </cell>
          <cell r="I123">
            <v>73</v>
          </cell>
          <cell r="J123">
            <v>177390</v>
          </cell>
          <cell r="L123">
            <v>177390</v>
          </cell>
          <cell r="V123">
            <v>0</v>
          </cell>
          <cell r="W123">
            <v>0</v>
          </cell>
          <cell r="Y123">
            <v>0</v>
          </cell>
        </row>
        <row r="124">
          <cell r="K124">
            <v>0</v>
          </cell>
          <cell r="L124">
            <v>0</v>
          </cell>
          <cell r="X124">
            <v>0</v>
          </cell>
          <cell r="Y124">
            <v>0</v>
          </cell>
        </row>
        <row r="125">
          <cell r="E125" t="str">
            <v>　1-6．　計</v>
          </cell>
          <cell r="J125">
            <v>1473790</v>
          </cell>
          <cell r="L125">
            <v>1473790</v>
          </cell>
          <cell r="W125">
            <v>0</v>
          </cell>
          <cell r="Y125">
            <v>0</v>
          </cell>
        </row>
        <row r="126">
          <cell r="I126">
            <v>0</v>
          </cell>
          <cell r="K126">
            <v>0</v>
          </cell>
          <cell r="L126">
            <v>0</v>
          </cell>
          <cell r="V126">
            <v>0</v>
          </cell>
          <cell r="X126">
            <v>0</v>
          </cell>
          <cell r="Y126">
            <v>0</v>
          </cell>
        </row>
        <row r="127">
          <cell r="C127">
            <v>-7</v>
          </cell>
          <cell r="D127" t="str">
            <v>　特許料</v>
          </cell>
          <cell r="F127" t="str">
            <v>式</v>
          </cell>
          <cell r="G127">
            <v>1</v>
          </cell>
          <cell r="I127">
            <v>0</v>
          </cell>
          <cell r="J127">
            <v>0</v>
          </cell>
          <cell r="L127">
            <v>0</v>
          </cell>
          <cell r="V127">
            <v>0</v>
          </cell>
          <cell r="W127">
            <v>0</v>
          </cell>
          <cell r="Y127">
            <v>0</v>
          </cell>
        </row>
        <row r="131">
          <cell r="C131">
            <v>-8</v>
          </cell>
          <cell r="D131" t="str">
            <v>　外注費</v>
          </cell>
          <cell r="Y131">
            <v>0</v>
          </cell>
        </row>
        <row r="132">
          <cell r="K132">
            <v>0</v>
          </cell>
          <cell r="L132">
            <v>0</v>
          </cell>
          <cell r="V132">
            <v>0</v>
          </cell>
          <cell r="X132">
            <v>0</v>
          </cell>
          <cell r="Y132">
            <v>0</v>
          </cell>
        </row>
        <row r="133">
          <cell r="D133" t="str">
            <v>外注費施工費</v>
          </cell>
          <cell r="F133" t="str">
            <v>式</v>
          </cell>
          <cell r="G133">
            <v>1</v>
          </cell>
          <cell r="J133">
            <v>21000000</v>
          </cell>
          <cell r="L133">
            <v>21000000</v>
          </cell>
          <cell r="M133" t="str">
            <v>明細－２</v>
          </cell>
          <cell r="V133">
            <v>0</v>
          </cell>
          <cell r="W133">
            <v>0</v>
          </cell>
          <cell r="Y133">
            <v>0</v>
          </cell>
        </row>
        <row r="134">
          <cell r="L134">
            <v>0</v>
          </cell>
          <cell r="V134">
            <v>0</v>
          </cell>
          <cell r="X134">
            <v>0</v>
          </cell>
          <cell r="Y134">
            <v>0</v>
          </cell>
        </row>
        <row r="135">
          <cell r="J135">
            <v>0</v>
          </cell>
          <cell r="L135">
            <v>0</v>
          </cell>
          <cell r="M135" t="str">
            <v>明細</v>
          </cell>
          <cell r="V135">
            <v>0</v>
          </cell>
          <cell r="W135">
            <v>0</v>
          </cell>
          <cell r="Y135">
            <v>0</v>
          </cell>
        </row>
        <row r="136">
          <cell r="K136">
            <v>0</v>
          </cell>
          <cell r="L136">
            <v>0</v>
          </cell>
          <cell r="V136">
            <v>0</v>
          </cell>
          <cell r="X136">
            <v>0</v>
          </cell>
          <cell r="Y136">
            <v>0</v>
          </cell>
        </row>
        <row r="137">
          <cell r="J137">
            <v>0</v>
          </cell>
          <cell r="L137">
            <v>0</v>
          </cell>
          <cell r="V137">
            <v>0</v>
          </cell>
          <cell r="W137">
            <v>0</v>
          </cell>
          <cell r="Y137">
            <v>0</v>
          </cell>
        </row>
        <row r="138">
          <cell r="K138">
            <v>0</v>
          </cell>
          <cell r="V138">
            <v>0</v>
          </cell>
          <cell r="X138">
            <v>0</v>
          </cell>
        </row>
        <row r="139">
          <cell r="J139">
            <v>0</v>
          </cell>
          <cell r="L139">
            <v>0</v>
          </cell>
          <cell r="V139">
            <v>0</v>
          </cell>
          <cell r="W139">
            <v>0</v>
          </cell>
        </row>
        <row r="140">
          <cell r="K140">
            <v>0</v>
          </cell>
          <cell r="L140">
            <v>0</v>
          </cell>
          <cell r="V140">
            <v>0</v>
          </cell>
          <cell r="X140">
            <v>0</v>
          </cell>
          <cell r="Y140">
            <v>0</v>
          </cell>
        </row>
        <row r="141">
          <cell r="J141">
            <v>0</v>
          </cell>
          <cell r="L141">
            <v>0</v>
          </cell>
          <cell r="V141">
            <v>0</v>
          </cell>
          <cell r="W141">
            <v>0</v>
          </cell>
          <cell r="Y141">
            <v>0</v>
          </cell>
        </row>
        <row r="142">
          <cell r="K142">
            <v>0</v>
          </cell>
          <cell r="L142">
            <v>0</v>
          </cell>
          <cell r="X142">
            <v>0</v>
          </cell>
        </row>
        <row r="143">
          <cell r="E143" t="str">
            <v>　1-8．　計</v>
          </cell>
          <cell r="J143">
            <v>21000000</v>
          </cell>
          <cell r="L143">
            <v>21000000</v>
          </cell>
          <cell r="W143">
            <v>0</v>
          </cell>
          <cell r="Y143">
            <v>0</v>
          </cell>
        </row>
        <row r="144">
          <cell r="K144">
            <v>0</v>
          </cell>
          <cell r="L144">
            <v>0</v>
          </cell>
          <cell r="X144">
            <v>0</v>
          </cell>
          <cell r="Y144">
            <v>0</v>
          </cell>
        </row>
        <row r="145">
          <cell r="D145" t="str">
            <v>　地盤改良工・計</v>
          </cell>
          <cell r="J145">
            <v>41835850</v>
          </cell>
          <cell r="L145">
            <v>41835850</v>
          </cell>
          <cell r="W145">
            <v>0</v>
          </cell>
          <cell r="Y145">
            <v>0</v>
          </cell>
        </row>
        <row r="148">
          <cell r="Y148" t="str">
            <v>No.陸-10</v>
          </cell>
        </row>
        <row r="149">
          <cell r="C149" t="str">
            <v>名　　　　　称</v>
          </cell>
          <cell r="E149" t="str">
            <v>規  　格</v>
          </cell>
          <cell r="F149" t="str">
            <v>単位</v>
          </cell>
          <cell r="G149" t="str">
            <v>数 量</v>
          </cell>
          <cell r="I149" t="str">
            <v>単 価</v>
          </cell>
          <cell r="L149" t="str">
            <v>金  額</v>
          </cell>
          <cell r="M149" t="str">
            <v>摘        要</v>
          </cell>
          <cell r="T149" t="str">
            <v>数 量</v>
          </cell>
          <cell r="V149" t="str">
            <v>単 価</v>
          </cell>
          <cell r="Y149" t="str">
            <v>金  額</v>
          </cell>
        </row>
        <row r="151">
          <cell r="C151">
            <v>2</v>
          </cell>
          <cell r="D151" t="str">
            <v>　調査工</v>
          </cell>
        </row>
        <row r="153">
          <cell r="C153">
            <v>-1</v>
          </cell>
          <cell r="D153" t="str">
            <v>　調査ボーリング</v>
          </cell>
        </row>
        <row r="154">
          <cell r="I154">
            <v>0</v>
          </cell>
          <cell r="K154">
            <v>0</v>
          </cell>
          <cell r="L154">
            <v>0</v>
          </cell>
          <cell r="V154">
            <v>0</v>
          </cell>
          <cell r="X154">
            <v>0</v>
          </cell>
          <cell r="Y154">
            <v>0</v>
          </cell>
        </row>
        <row r="155">
          <cell r="C155" t="str">
            <v>a)</v>
          </cell>
          <cell r="D155" t="str">
            <v> 事前調査工</v>
          </cell>
          <cell r="E155" t="str">
            <v>地質調査</v>
          </cell>
          <cell r="F155" t="str">
            <v>式</v>
          </cell>
          <cell r="G155">
            <v>1</v>
          </cell>
          <cell r="I155">
            <v>1000000</v>
          </cell>
          <cell r="J155">
            <v>1000000</v>
          </cell>
          <cell r="L155">
            <v>1000000</v>
          </cell>
          <cell r="M155" t="str">
            <v>明細－</v>
          </cell>
          <cell r="V155">
            <v>0</v>
          </cell>
          <cell r="W155">
            <v>0</v>
          </cell>
          <cell r="Y155">
            <v>0</v>
          </cell>
        </row>
        <row r="156">
          <cell r="I156">
            <v>0</v>
          </cell>
          <cell r="K156">
            <v>0</v>
          </cell>
          <cell r="L156">
            <v>0</v>
          </cell>
          <cell r="V156">
            <v>0</v>
          </cell>
          <cell r="X156">
            <v>0</v>
          </cell>
          <cell r="Y156">
            <v>0</v>
          </cell>
        </row>
        <row r="157">
          <cell r="E157" t="str">
            <v>土質試験</v>
          </cell>
          <cell r="F157" t="str">
            <v>式</v>
          </cell>
          <cell r="G157">
            <v>1</v>
          </cell>
          <cell r="I157">
            <v>0</v>
          </cell>
          <cell r="J157">
            <v>0</v>
          </cell>
          <cell r="L157">
            <v>0</v>
          </cell>
          <cell r="M157" t="str">
            <v>明細－</v>
          </cell>
          <cell r="V157">
            <v>0</v>
          </cell>
          <cell r="W157">
            <v>0</v>
          </cell>
          <cell r="Y157">
            <v>0</v>
          </cell>
        </row>
        <row r="158">
          <cell r="I158">
            <v>0</v>
          </cell>
          <cell r="K158">
            <v>0</v>
          </cell>
          <cell r="L158">
            <v>0</v>
          </cell>
          <cell r="V158">
            <v>0</v>
          </cell>
          <cell r="X158">
            <v>0</v>
          </cell>
          <cell r="Y158">
            <v>0</v>
          </cell>
        </row>
        <row r="159">
          <cell r="E159" t="str">
            <v>間接費　計</v>
          </cell>
          <cell r="F159" t="str">
            <v>式</v>
          </cell>
          <cell r="G159">
            <v>1</v>
          </cell>
          <cell r="I159">
            <v>0</v>
          </cell>
          <cell r="J159">
            <v>0</v>
          </cell>
          <cell r="L159">
            <v>0</v>
          </cell>
          <cell r="M159" t="str">
            <v>明細－</v>
          </cell>
          <cell r="V159">
            <v>0</v>
          </cell>
          <cell r="W159">
            <v>0</v>
          </cell>
          <cell r="Y159">
            <v>0</v>
          </cell>
        </row>
        <row r="160">
          <cell r="I160">
            <v>0</v>
          </cell>
          <cell r="K160">
            <v>0</v>
          </cell>
          <cell r="L160">
            <v>0</v>
          </cell>
          <cell r="V160">
            <v>0</v>
          </cell>
          <cell r="X160">
            <v>0</v>
          </cell>
          <cell r="Y160">
            <v>0</v>
          </cell>
        </row>
        <row r="161">
          <cell r="E161" t="str">
            <v>資料整理費</v>
          </cell>
          <cell r="F161" t="str">
            <v>式</v>
          </cell>
          <cell r="G161">
            <v>1</v>
          </cell>
          <cell r="I161">
            <v>0</v>
          </cell>
          <cell r="J161">
            <v>0</v>
          </cell>
          <cell r="L161">
            <v>0</v>
          </cell>
          <cell r="M161" t="str">
            <v>明細－</v>
          </cell>
          <cell r="V161">
            <v>0</v>
          </cell>
          <cell r="W161">
            <v>0</v>
          </cell>
          <cell r="Y161">
            <v>0</v>
          </cell>
        </row>
        <row r="162">
          <cell r="K162">
            <v>0</v>
          </cell>
          <cell r="L162">
            <v>0</v>
          </cell>
          <cell r="V162">
            <v>0</v>
          </cell>
          <cell r="X162">
            <v>0</v>
          </cell>
          <cell r="Y162">
            <v>0</v>
          </cell>
        </row>
        <row r="163">
          <cell r="J163">
            <v>0</v>
          </cell>
          <cell r="L163">
            <v>0</v>
          </cell>
          <cell r="M163" t="str">
            <v>明細－</v>
          </cell>
          <cell r="V163">
            <v>0</v>
          </cell>
          <cell r="W163">
            <v>0</v>
          </cell>
          <cell r="Y163">
            <v>0</v>
          </cell>
        </row>
        <row r="164">
          <cell r="K164">
            <v>0</v>
          </cell>
          <cell r="L164">
            <v>0</v>
          </cell>
          <cell r="V164">
            <v>0</v>
          </cell>
          <cell r="X164">
            <v>0</v>
          </cell>
          <cell r="Y164">
            <v>0</v>
          </cell>
        </row>
        <row r="165">
          <cell r="D165" t="str">
            <v> 直接工事費　計</v>
          </cell>
          <cell r="J165">
            <v>1000000</v>
          </cell>
          <cell r="L165">
            <v>1000000</v>
          </cell>
          <cell r="V165">
            <v>0</v>
          </cell>
          <cell r="W165">
            <v>0</v>
          </cell>
          <cell r="Y165">
            <v>0</v>
          </cell>
        </row>
        <row r="166">
          <cell r="I166">
            <v>0</v>
          </cell>
          <cell r="K166">
            <v>0</v>
          </cell>
          <cell r="L166">
            <v>0</v>
          </cell>
          <cell r="V166">
            <v>0</v>
          </cell>
          <cell r="X166">
            <v>0</v>
          </cell>
          <cell r="Y166">
            <v>0</v>
          </cell>
        </row>
        <row r="167">
          <cell r="D167" t="str">
            <v> 諸経費</v>
          </cell>
          <cell r="E167">
            <v>1E-08</v>
          </cell>
          <cell r="F167" t="str">
            <v>式</v>
          </cell>
          <cell r="G167">
            <v>1</v>
          </cell>
          <cell r="I167">
            <v>0.01</v>
          </cell>
          <cell r="J167">
            <v>0.01</v>
          </cell>
          <cell r="L167">
            <v>0.01</v>
          </cell>
          <cell r="V167">
            <v>0</v>
          </cell>
          <cell r="W167">
            <v>0</v>
          </cell>
          <cell r="Y167">
            <v>0</v>
          </cell>
        </row>
        <row r="168">
          <cell r="K168">
            <v>0</v>
          </cell>
          <cell r="L168">
            <v>0</v>
          </cell>
          <cell r="V168">
            <v>0</v>
          </cell>
          <cell r="X168">
            <v>0</v>
          </cell>
          <cell r="Y168">
            <v>0</v>
          </cell>
        </row>
        <row r="169">
          <cell r="J169">
            <v>0</v>
          </cell>
          <cell r="L169">
            <v>0</v>
          </cell>
          <cell r="V169">
            <v>0</v>
          </cell>
          <cell r="W169">
            <v>0</v>
          </cell>
          <cell r="Y169">
            <v>0</v>
          </cell>
        </row>
        <row r="170">
          <cell r="I170">
            <v>0</v>
          </cell>
          <cell r="K170">
            <v>0</v>
          </cell>
          <cell r="L170">
            <v>0</v>
          </cell>
          <cell r="V170">
            <v>0</v>
          </cell>
          <cell r="X170">
            <v>0</v>
          </cell>
          <cell r="Y170">
            <v>0</v>
          </cell>
        </row>
        <row r="171">
          <cell r="D171" t="str">
            <v>計</v>
          </cell>
          <cell r="J171">
            <v>1000000.01</v>
          </cell>
          <cell r="L171">
            <v>1000000.01</v>
          </cell>
          <cell r="V171">
            <v>0</v>
          </cell>
          <cell r="W171">
            <v>0</v>
          </cell>
          <cell r="Y171">
            <v>0</v>
          </cell>
        </row>
        <row r="172">
          <cell r="K172">
            <v>0.010000000009313226</v>
          </cell>
          <cell r="L172">
            <v>0</v>
          </cell>
          <cell r="V172">
            <v>0</v>
          </cell>
          <cell r="X172">
            <v>0</v>
          </cell>
          <cell r="Y172">
            <v>0</v>
          </cell>
        </row>
        <row r="173">
          <cell r="D173" t="str">
            <v> 出精値引き</v>
          </cell>
          <cell r="J173">
            <v>-0.010000000009313226</v>
          </cell>
          <cell r="L173">
            <v>-0.010000000009313226</v>
          </cell>
          <cell r="V173">
            <v>0</v>
          </cell>
          <cell r="W173">
            <v>0</v>
          </cell>
          <cell r="Y173">
            <v>0</v>
          </cell>
        </row>
        <row r="174">
          <cell r="K174">
            <v>0</v>
          </cell>
          <cell r="L174">
            <v>0</v>
          </cell>
          <cell r="V174">
            <v>0</v>
          </cell>
          <cell r="X174">
            <v>0</v>
          </cell>
          <cell r="Y174">
            <v>0</v>
          </cell>
        </row>
        <row r="175">
          <cell r="D175" t="str">
            <v>a) 事前調査工 計</v>
          </cell>
          <cell r="J175">
            <v>1000000</v>
          </cell>
          <cell r="L175">
            <v>1000000</v>
          </cell>
          <cell r="V175">
            <v>0</v>
          </cell>
          <cell r="W175">
            <v>0</v>
          </cell>
          <cell r="Y175">
            <v>0</v>
          </cell>
        </row>
        <row r="176">
          <cell r="K176">
            <v>0</v>
          </cell>
          <cell r="L176">
            <v>0</v>
          </cell>
          <cell r="V176">
            <v>0</v>
          </cell>
          <cell r="X176">
            <v>0</v>
          </cell>
          <cell r="Y176">
            <v>0</v>
          </cell>
        </row>
        <row r="177">
          <cell r="I177">
            <v>0</v>
          </cell>
          <cell r="J177">
            <v>0</v>
          </cell>
          <cell r="V177">
            <v>0</v>
          </cell>
          <cell r="W177">
            <v>0</v>
          </cell>
          <cell r="Y177">
            <v>0</v>
          </cell>
        </row>
        <row r="178">
          <cell r="V178">
            <v>0</v>
          </cell>
          <cell r="X178">
            <v>0</v>
          </cell>
          <cell r="Y178">
            <v>0</v>
          </cell>
        </row>
        <row r="179">
          <cell r="V179">
            <v>0</v>
          </cell>
          <cell r="W179">
            <v>0</v>
          </cell>
          <cell r="Y179">
            <v>0</v>
          </cell>
        </row>
        <row r="180">
          <cell r="V180">
            <v>0</v>
          </cell>
          <cell r="X180">
            <v>0</v>
          </cell>
          <cell r="Y180">
            <v>0</v>
          </cell>
        </row>
        <row r="181">
          <cell r="V181">
            <v>0</v>
          </cell>
          <cell r="W181">
            <v>0</v>
          </cell>
          <cell r="Y181">
            <v>0</v>
          </cell>
        </row>
        <row r="182">
          <cell r="V182">
            <v>0</v>
          </cell>
          <cell r="X182">
            <v>0</v>
          </cell>
          <cell r="Y182">
            <v>0</v>
          </cell>
        </row>
        <row r="183">
          <cell r="V183">
            <v>0</v>
          </cell>
          <cell r="W183">
            <v>0</v>
          </cell>
        </row>
        <row r="184">
          <cell r="X184">
            <v>0</v>
          </cell>
          <cell r="Y184">
            <v>0</v>
          </cell>
        </row>
        <row r="185">
          <cell r="W185">
            <v>0</v>
          </cell>
          <cell r="Y185">
            <v>0</v>
          </cell>
        </row>
        <row r="187">
          <cell r="W187">
            <v>0</v>
          </cell>
        </row>
        <row r="188">
          <cell r="X188">
            <v>0</v>
          </cell>
          <cell r="Y188">
            <v>0</v>
          </cell>
        </row>
        <row r="189">
          <cell r="W189">
            <v>0</v>
          </cell>
          <cell r="Y189">
            <v>0</v>
          </cell>
        </row>
        <row r="191">
          <cell r="W191">
            <v>0</v>
          </cell>
        </row>
        <row r="192">
          <cell r="K192">
            <v>0</v>
          </cell>
          <cell r="L192">
            <v>0</v>
          </cell>
          <cell r="X192">
            <v>0</v>
          </cell>
          <cell r="Y192">
            <v>0</v>
          </cell>
        </row>
        <row r="193">
          <cell r="E193" t="str">
            <v>　-a．　計</v>
          </cell>
          <cell r="J193">
            <v>1000000</v>
          </cell>
          <cell r="L193">
            <v>1000000</v>
          </cell>
          <cell r="W193">
            <v>0</v>
          </cell>
          <cell r="Y193">
            <v>0</v>
          </cell>
        </row>
        <row r="196">
          <cell r="Y196" t="str">
            <v>No.陸-11</v>
          </cell>
        </row>
        <row r="197">
          <cell r="C197" t="str">
            <v>名　　　　　称</v>
          </cell>
          <cell r="E197" t="str">
            <v>規  　格</v>
          </cell>
          <cell r="F197" t="str">
            <v>単位</v>
          </cell>
          <cell r="G197" t="str">
            <v>数 量</v>
          </cell>
          <cell r="I197" t="str">
            <v>単 価</v>
          </cell>
          <cell r="L197" t="str">
            <v>金  額</v>
          </cell>
          <cell r="M197" t="str">
            <v>摘        要</v>
          </cell>
          <cell r="T197" t="str">
            <v>数 量</v>
          </cell>
          <cell r="V197" t="str">
            <v>単 価</v>
          </cell>
          <cell r="Y197" t="str">
            <v>金  額</v>
          </cell>
        </row>
        <row r="199">
          <cell r="C199" t="str">
            <v>b)</v>
          </cell>
          <cell r="D199" t="str">
            <v> 事後調査工</v>
          </cell>
        </row>
        <row r="200">
          <cell r="I200">
            <v>0</v>
          </cell>
          <cell r="K200">
            <v>0</v>
          </cell>
          <cell r="L200">
            <v>0</v>
          </cell>
          <cell r="V200">
            <v>0</v>
          </cell>
          <cell r="X200">
            <v>0</v>
          </cell>
          <cell r="Y200">
            <v>0</v>
          </cell>
        </row>
        <row r="201">
          <cell r="D201" t="str">
            <v>地質調査</v>
          </cell>
          <cell r="F201" t="str">
            <v>式</v>
          </cell>
          <cell r="G201">
            <v>1</v>
          </cell>
          <cell r="I201">
            <v>0</v>
          </cell>
          <cell r="J201">
            <v>0</v>
          </cell>
          <cell r="L201">
            <v>0</v>
          </cell>
          <cell r="M201" t="str">
            <v>明細－</v>
          </cell>
          <cell r="V201">
            <v>0</v>
          </cell>
          <cell r="W201">
            <v>0</v>
          </cell>
          <cell r="Y201">
            <v>0</v>
          </cell>
        </row>
        <row r="202">
          <cell r="I202">
            <v>0</v>
          </cell>
          <cell r="K202">
            <v>0</v>
          </cell>
          <cell r="L202">
            <v>0</v>
          </cell>
          <cell r="V202">
            <v>0</v>
          </cell>
          <cell r="X202">
            <v>0</v>
          </cell>
          <cell r="Y202">
            <v>0</v>
          </cell>
        </row>
        <row r="203">
          <cell r="D203" t="str">
            <v>土質試験</v>
          </cell>
          <cell r="F203" t="str">
            <v>式</v>
          </cell>
          <cell r="G203">
            <v>1</v>
          </cell>
          <cell r="I203">
            <v>0</v>
          </cell>
          <cell r="J203">
            <v>0</v>
          </cell>
          <cell r="L203">
            <v>0</v>
          </cell>
          <cell r="V203">
            <v>0</v>
          </cell>
          <cell r="W203">
            <v>0</v>
          </cell>
          <cell r="Y203">
            <v>0</v>
          </cell>
        </row>
        <row r="204">
          <cell r="I204">
            <v>0</v>
          </cell>
          <cell r="K204">
            <v>0</v>
          </cell>
          <cell r="L204">
            <v>0</v>
          </cell>
          <cell r="V204">
            <v>0</v>
          </cell>
          <cell r="X204">
            <v>0</v>
          </cell>
          <cell r="Y204">
            <v>0</v>
          </cell>
        </row>
        <row r="205">
          <cell r="D205" t="str">
            <v>間接費</v>
          </cell>
          <cell r="F205" t="str">
            <v>式</v>
          </cell>
          <cell r="G205">
            <v>1</v>
          </cell>
          <cell r="I205">
            <v>0</v>
          </cell>
          <cell r="J205">
            <v>0</v>
          </cell>
          <cell r="L205">
            <v>0</v>
          </cell>
          <cell r="V205">
            <v>0</v>
          </cell>
          <cell r="W205">
            <v>0</v>
          </cell>
          <cell r="Y205">
            <v>0</v>
          </cell>
        </row>
        <row r="206">
          <cell r="I206">
            <v>0</v>
          </cell>
          <cell r="K206">
            <v>0</v>
          </cell>
          <cell r="L206">
            <v>0</v>
          </cell>
          <cell r="V206">
            <v>0</v>
          </cell>
          <cell r="X206">
            <v>0</v>
          </cell>
          <cell r="Y206">
            <v>0</v>
          </cell>
        </row>
        <row r="207">
          <cell r="D207">
            <v>0</v>
          </cell>
          <cell r="F207" t="str">
            <v>式</v>
          </cell>
          <cell r="G207">
            <v>1</v>
          </cell>
          <cell r="I207">
            <v>0</v>
          </cell>
          <cell r="J207">
            <v>0</v>
          </cell>
          <cell r="L207">
            <v>0</v>
          </cell>
          <cell r="V207">
            <v>0</v>
          </cell>
          <cell r="W207">
            <v>0</v>
          </cell>
          <cell r="Y207">
            <v>0</v>
          </cell>
        </row>
        <row r="208">
          <cell r="I208">
            <v>0</v>
          </cell>
          <cell r="K208">
            <v>0</v>
          </cell>
          <cell r="L208">
            <v>0</v>
          </cell>
          <cell r="V208">
            <v>0</v>
          </cell>
          <cell r="X208">
            <v>0</v>
          </cell>
          <cell r="Y208">
            <v>0</v>
          </cell>
        </row>
        <row r="209">
          <cell r="J209">
            <v>0</v>
          </cell>
          <cell r="L209">
            <v>0</v>
          </cell>
          <cell r="V209">
            <v>0</v>
          </cell>
          <cell r="W209">
            <v>0</v>
          </cell>
          <cell r="Y209">
            <v>0</v>
          </cell>
        </row>
        <row r="210">
          <cell r="I210">
            <v>0</v>
          </cell>
          <cell r="K210">
            <v>0</v>
          </cell>
          <cell r="L210">
            <v>0</v>
          </cell>
          <cell r="V210">
            <v>0</v>
          </cell>
          <cell r="X210">
            <v>0</v>
          </cell>
          <cell r="Y210">
            <v>0</v>
          </cell>
        </row>
        <row r="211">
          <cell r="D211" t="str">
            <v> 直接工事費　計</v>
          </cell>
          <cell r="J211">
            <v>0</v>
          </cell>
          <cell r="L211">
            <v>0</v>
          </cell>
          <cell r="V211">
            <v>0</v>
          </cell>
          <cell r="W211">
            <v>0</v>
          </cell>
          <cell r="Y211">
            <v>0</v>
          </cell>
        </row>
        <row r="212">
          <cell r="G212">
            <v>1</v>
          </cell>
          <cell r="I212">
            <v>0</v>
          </cell>
          <cell r="K212">
            <v>0</v>
          </cell>
          <cell r="L212">
            <v>0</v>
          </cell>
          <cell r="V212">
            <v>0</v>
          </cell>
          <cell r="X212">
            <v>0</v>
          </cell>
          <cell r="Y212">
            <v>0</v>
          </cell>
        </row>
        <row r="213">
          <cell r="D213" t="str">
            <v> 諸経費</v>
          </cell>
          <cell r="E213">
            <v>0.1</v>
          </cell>
          <cell r="F213" t="str">
            <v>式</v>
          </cell>
          <cell r="G213">
            <v>1</v>
          </cell>
          <cell r="I213">
            <v>0</v>
          </cell>
          <cell r="J213">
            <v>0</v>
          </cell>
          <cell r="L213">
            <v>0</v>
          </cell>
          <cell r="V213">
            <v>0</v>
          </cell>
          <cell r="W213">
            <v>0</v>
          </cell>
          <cell r="Y213">
            <v>0</v>
          </cell>
        </row>
        <row r="214">
          <cell r="K214">
            <v>0</v>
          </cell>
          <cell r="L214">
            <v>0</v>
          </cell>
          <cell r="V214">
            <v>0</v>
          </cell>
          <cell r="X214">
            <v>0</v>
          </cell>
          <cell r="Y214">
            <v>0</v>
          </cell>
        </row>
        <row r="215">
          <cell r="J215">
            <v>0</v>
          </cell>
          <cell r="L215">
            <v>0</v>
          </cell>
          <cell r="V215">
            <v>0</v>
          </cell>
          <cell r="W215">
            <v>0</v>
          </cell>
          <cell r="Y215">
            <v>0</v>
          </cell>
        </row>
        <row r="216">
          <cell r="I216">
            <v>0</v>
          </cell>
          <cell r="K216">
            <v>0</v>
          </cell>
          <cell r="L216">
            <v>0</v>
          </cell>
          <cell r="V216">
            <v>0</v>
          </cell>
          <cell r="X216">
            <v>0</v>
          </cell>
          <cell r="Y216">
            <v>0</v>
          </cell>
        </row>
        <row r="217">
          <cell r="D217" t="str">
            <v>計</v>
          </cell>
          <cell r="J217">
            <v>0</v>
          </cell>
          <cell r="L217">
            <v>0</v>
          </cell>
          <cell r="V217">
            <v>0</v>
          </cell>
          <cell r="W217">
            <v>0</v>
          </cell>
          <cell r="Y217">
            <v>0</v>
          </cell>
        </row>
        <row r="218">
          <cell r="K218">
            <v>0</v>
          </cell>
          <cell r="L218">
            <v>0</v>
          </cell>
          <cell r="V218">
            <v>0</v>
          </cell>
          <cell r="X218">
            <v>0</v>
          </cell>
          <cell r="Y218">
            <v>0</v>
          </cell>
        </row>
        <row r="219">
          <cell r="D219" t="str">
            <v> 出精値引き</v>
          </cell>
          <cell r="J219">
            <v>0</v>
          </cell>
          <cell r="L219">
            <v>0</v>
          </cell>
          <cell r="W219">
            <v>0</v>
          </cell>
        </row>
        <row r="220">
          <cell r="K220">
            <v>0</v>
          </cell>
          <cell r="L220">
            <v>0</v>
          </cell>
          <cell r="X220">
            <v>0</v>
          </cell>
          <cell r="Y220">
            <v>0</v>
          </cell>
        </row>
        <row r="221">
          <cell r="D221" t="str">
            <v>b) 事後調査工 計</v>
          </cell>
          <cell r="J221">
            <v>0</v>
          </cell>
          <cell r="L221">
            <v>0</v>
          </cell>
          <cell r="W221">
            <v>0</v>
          </cell>
          <cell r="Y221">
            <v>0</v>
          </cell>
        </row>
        <row r="222">
          <cell r="K222">
            <v>0</v>
          </cell>
          <cell r="L222">
            <v>0</v>
          </cell>
          <cell r="X222">
            <v>0</v>
          </cell>
          <cell r="Y222">
            <v>0</v>
          </cell>
        </row>
        <row r="223">
          <cell r="I223">
            <v>0</v>
          </cell>
          <cell r="J223">
            <v>0</v>
          </cell>
          <cell r="W223">
            <v>0</v>
          </cell>
          <cell r="Y223">
            <v>0</v>
          </cell>
        </row>
        <row r="226">
          <cell r="K226">
            <v>0</v>
          </cell>
          <cell r="L226">
            <v>0</v>
          </cell>
          <cell r="X226">
            <v>0</v>
          </cell>
          <cell r="Y226">
            <v>0</v>
          </cell>
        </row>
        <row r="227">
          <cell r="E227" t="str">
            <v>　-b．　計</v>
          </cell>
          <cell r="J227">
            <v>0</v>
          </cell>
          <cell r="L227">
            <v>0</v>
          </cell>
          <cell r="W227">
            <v>0</v>
          </cell>
          <cell r="Y227">
            <v>0</v>
          </cell>
        </row>
        <row r="229">
          <cell r="C229">
            <v>-2</v>
          </cell>
          <cell r="D229" t="str">
            <v>　出来形測定</v>
          </cell>
        </row>
        <row r="230">
          <cell r="I230">
            <v>0</v>
          </cell>
          <cell r="K230">
            <v>0</v>
          </cell>
          <cell r="L230">
            <v>0</v>
          </cell>
          <cell r="V230">
            <v>0</v>
          </cell>
          <cell r="X230">
            <v>0</v>
          </cell>
          <cell r="Y230">
            <v>0</v>
          </cell>
        </row>
        <row r="231">
          <cell r="E231" t="str">
            <v>バックホウ</v>
          </cell>
          <cell r="F231" t="str">
            <v>日</v>
          </cell>
          <cell r="G231">
            <v>3</v>
          </cell>
          <cell r="I231">
            <v>39400</v>
          </cell>
          <cell r="J231">
            <v>118200</v>
          </cell>
          <cell r="L231">
            <v>118200</v>
          </cell>
          <cell r="W231">
            <v>0</v>
          </cell>
          <cell r="Y231">
            <v>0</v>
          </cell>
        </row>
        <row r="232">
          <cell r="I232">
            <v>0</v>
          </cell>
          <cell r="K232">
            <v>0</v>
          </cell>
          <cell r="L232">
            <v>0</v>
          </cell>
          <cell r="V232">
            <v>0</v>
          </cell>
          <cell r="X232">
            <v>0</v>
          </cell>
          <cell r="Y232">
            <v>0</v>
          </cell>
        </row>
        <row r="233">
          <cell r="E233" t="str">
            <v>回送費</v>
          </cell>
          <cell r="F233" t="str">
            <v>回</v>
          </cell>
          <cell r="J233">
            <v>0</v>
          </cell>
          <cell r="L233">
            <v>0</v>
          </cell>
          <cell r="W233">
            <v>0</v>
          </cell>
          <cell r="Y233">
            <v>0</v>
          </cell>
        </row>
        <row r="234">
          <cell r="I234">
            <v>0</v>
          </cell>
          <cell r="K234">
            <v>0</v>
          </cell>
          <cell r="L234">
            <v>0</v>
          </cell>
          <cell r="V234">
            <v>0</v>
          </cell>
          <cell r="X234">
            <v>0</v>
          </cell>
          <cell r="Y234">
            <v>0</v>
          </cell>
        </row>
        <row r="235">
          <cell r="E235" t="str">
            <v>土工</v>
          </cell>
          <cell r="F235" t="str">
            <v>日</v>
          </cell>
          <cell r="G235">
            <v>6</v>
          </cell>
          <cell r="I235">
            <v>21000</v>
          </cell>
          <cell r="J235">
            <v>126000</v>
          </cell>
          <cell r="L235">
            <v>126000</v>
          </cell>
          <cell r="W235">
            <v>0</v>
          </cell>
          <cell r="Y235">
            <v>0</v>
          </cell>
        </row>
        <row r="236">
          <cell r="K236">
            <v>0</v>
          </cell>
          <cell r="L236">
            <v>0</v>
          </cell>
          <cell r="X236">
            <v>0</v>
          </cell>
          <cell r="Y236">
            <v>0</v>
          </cell>
        </row>
        <row r="237">
          <cell r="E237" t="str">
            <v>　-3．　計</v>
          </cell>
          <cell r="J237">
            <v>244200</v>
          </cell>
          <cell r="L237">
            <v>244200</v>
          </cell>
          <cell r="W237">
            <v>0</v>
          </cell>
          <cell r="Y237">
            <v>0</v>
          </cell>
        </row>
        <row r="240">
          <cell r="K240">
            <v>0</v>
          </cell>
          <cell r="L240">
            <v>0</v>
          </cell>
          <cell r="X240">
            <v>0</v>
          </cell>
          <cell r="Y240">
            <v>0</v>
          </cell>
        </row>
        <row r="241">
          <cell r="D241" t="str">
            <v>　調査工．　計</v>
          </cell>
          <cell r="J241">
            <v>1244200</v>
          </cell>
          <cell r="L241">
            <v>1244200</v>
          </cell>
          <cell r="W241">
            <v>0</v>
          </cell>
          <cell r="Y241">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表紙"/>
      <sheetName val="原価総計表"/>
      <sheetName val="本工事"/>
      <sheetName val="工事仮設"/>
      <sheetName val="共通仮設"/>
      <sheetName val="現場経費"/>
      <sheetName val="積算条件"/>
      <sheetName val="工程入力"/>
      <sheetName val="現地踏査報告"/>
      <sheetName val="事前検討会議事録"/>
      <sheetName val="審査会"/>
      <sheetName val="設置連絡票"/>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予算書"/>
      <sheetName val="入力シート(実行)"/>
      <sheetName val="予算書（変更）"/>
      <sheetName val="入力シート(変更)"/>
      <sheetName val="予算書（完工）"/>
      <sheetName val="入力シート(完工)"/>
      <sheetName val="（仮）損益"/>
      <sheetName val="単価マスター"/>
      <sheetName val="材料名説明"/>
    </sheetNames>
    <sheetDataSet>
      <sheetData sheetId="7">
        <row r="2">
          <cell r="H2" t="str">
            <v>ノーマル・CB－M</v>
          </cell>
          <cell r="J2">
            <v>74.35</v>
          </cell>
          <cell r="K2">
            <v>4.87</v>
          </cell>
          <cell r="L2">
            <v>6</v>
          </cell>
          <cell r="M2">
            <v>10</v>
          </cell>
          <cell r="N2">
            <v>1277</v>
          </cell>
          <cell r="O2">
            <v>9.9</v>
          </cell>
        </row>
        <row r="3">
          <cell r="A3" t="str">
            <v>CBM-94-300</v>
          </cell>
          <cell r="D3" t="str">
            <v>ANKA-80HABA</v>
          </cell>
          <cell r="H3" t="str">
            <v>ノーマル・CB－M－150幅</v>
          </cell>
          <cell r="L3">
            <v>18.8</v>
          </cell>
        </row>
        <row r="4">
          <cell r="A4" t="str">
            <v>CBM-94-TAN</v>
          </cell>
          <cell r="D4" t="str">
            <v>ANKA-KOGATA</v>
          </cell>
          <cell r="H4" t="str">
            <v>ノーマル・CB－M－200幅</v>
          </cell>
        </row>
        <row r="5">
          <cell r="A5" t="str">
            <v>CBM-94-300-ECO</v>
          </cell>
          <cell r="D5" t="str">
            <v>ANKA-3.2T</v>
          </cell>
          <cell r="H5" t="str">
            <v>CS・CB－M－CS</v>
          </cell>
        </row>
        <row r="6">
          <cell r="A6" t="str">
            <v>CBM-940</v>
          </cell>
          <cell r="D6" t="str">
            <v>ANKA-3.2T-100</v>
          </cell>
          <cell r="H6" t="str">
            <v>CS・CB－M－CS－150幅</v>
          </cell>
        </row>
        <row r="7">
          <cell r="A7" t="str">
            <v>CBM-450</v>
          </cell>
          <cell r="D7" t="str">
            <v>ANKA-4.5T</v>
          </cell>
          <cell r="H7" t="str">
            <v>キャップ</v>
          </cell>
        </row>
        <row r="8">
          <cell r="A8" t="str">
            <v>CBM-300</v>
          </cell>
          <cell r="D8" t="str">
            <v>ANKA-NABE-100</v>
          </cell>
          <cell r="H8" t="str">
            <v>キャップPDF</v>
          </cell>
        </row>
        <row r="9">
          <cell r="A9" t="str">
            <v>CBM-150</v>
          </cell>
          <cell r="D9" t="str">
            <v>ANKA-HIROHABA</v>
          </cell>
          <cell r="H9" t="str">
            <v>キャップPDF150幅</v>
          </cell>
        </row>
        <row r="10">
          <cell r="A10" t="str">
            <v>CBM-CS-94-300</v>
          </cell>
          <cell r="H10" t="str">
            <v>キャップウォータージェット</v>
          </cell>
        </row>
        <row r="11">
          <cell r="A11" t="str">
            <v>CBM-CS-150</v>
          </cell>
          <cell r="H11" t="str">
            <v>キャップ150幅</v>
          </cell>
        </row>
        <row r="12">
          <cell r="A12" t="str">
            <v>CB-5-940</v>
          </cell>
          <cell r="H12" t="str">
            <v>PDF・CB－M</v>
          </cell>
        </row>
        <row r="13">
          <cell r="A13" t="str">
            <v>CB-5-450</v>
          </cell>
          <cell r="H13" t="str">
            <v>PDF・CB－M－CS</v>
          </cell>
        </row>
        <row r="14">
          <cell r="A14" t="str">
            <v>CB-5-300</v>
          </cell>
          <cell r="H14" t="str">
            <v>PDFウォータージェット・CB-M</v>
          </cell>
        </row>
        <row r="15">
          <cell r="A15" t="str">
            <v>CB-5-150</v>
          </cell>
          <cell r="H15" t="str">
            <v>ウォータージェット・CB-M</v>
          </cell>
        </row>
        <row r="16">
          <cell r="A16" t="str">
            <v>CB-5-94</v>
          </cell>
          <cell r="H16" t="str">
            <v>CSウォータージェット・CB-M-CS</v>
          </cell>
        </row>
        <row r="17">
          <cell r="A17" t="str">
            <v>CB-10-940</v>
          </cell>
          <cell r="H17" t="str">
            <v>パワーブースト・CB-M</v>
          </cell>
        </row>
        <row r="18">
          <cell r="A18" t="str">
            <v>CB-10-450</v>
          </cell>
          <cell r="H18" t="str">
            <v>CSパワーブースト・CB－M－CS</v>
          </cell>
        </row>
        <row r="19">
          <cell r="A19" t="str">
            <v>CB-10-300</v>
          </cell>
          <cell r="H19" t="str">
            <v>ブレーカ・CB-M</v>
          </cell>
        </row>
        <row r="20">
          <cell r="A20" t="str">
            <v>CB-10-150</v>
          </cell>
          <cell r="H20" t="str">
            <v>その他特殊工事</v>
          </cell>
        </row>
        <row r="21">
          <cell r="A21" t="str">
            <v>CB-10-94</v>
          </cell>
          <cell r="H21" t="str">
            <v>材料販売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B3:CI41"/>
  <sheetViews>
    <sheetView zoomScale="70" zoomScaleNormal="70" zoomScaleSheetLayoutView="100" zoomScalePageLayoutView="0" workbookViewId="0" topLeftCell="A1">
      <selection activeCell="AV3" sqref="AV3:BB3"/>
    </sheetView>
  </sheetViews>
  <sheetFormatPr defaultColWidth="9.140625" defaultRowHeight="15"/>
  <cols>
    <col min="1" max="1" width="23.8515625" style="67" customWidth="1"/>
    <col min="2" max="56" width="3.140625" style="67" customWidth="1"/>
    <col min="57" max="81" width="9.00390625" style="67" customWidth="1"/>
    <col min="82" max="82" width="56.421875" style="67" customWidth="1"/>
    <col min="83" max="16384" width="9.00390625" style="67" customWidth="1"/>
  </cols>
  <sheetData>
    <row r="1" ht="56.25" customHeight="1"/>
    <row r="2" s="68" customFormat="1" ht="13.5"/>
    <row r="3" spans="2:54" s="68" customFormat="1" ht="34.5" customHeight="1">
      <c r="B3" s="107"/>
      <c r="C3" s="107"/>
      <c r="D3" s="109"/>
      <c r="E3" s="109"/>
      <c r="F3" s="109"/>
      <c r="G3" s="109"/>
      <c r="H3" s="109"/>
      <c r="I3" s="109"/>
      <c r="J3" s="109"/>
      <c r="K3" s="109"/>
      <c r="L3" s="107"/>
      <c r="P3" s="267" t="s">
        <v>86</v>
      </c>
      <c r="Q3" s="267"/>
      <c r="R3" s="267"/>
      <c r="S3" s="267"/>
      <c r="T3" s="267"/>
      <c r="U3" s="267"/>
      <c r="V3" s="267"/>
      <c r="W3" s="267"/>
      <c r="X3" s="267"/>
      <c r="Y3" s="192" t="s">
        <v>16</v>
      </c>
      <c r="Z3" s="108" t="s">
        <v>87</v>
      </c>
      <c r="AA3" s="108"/>
      <c r="AB3" s="108"/>
      <c r="AC3" s="108"/>
      <c r="AD3" s="192" t="s">
        <v>88</v>
      </c>
      <c r="AE3" s="108" t="s">
        <v>21</v>
      </c>
      <c r="AF3" s="108"/>
      <c r="AG3" s="264"/>
      <c r="AH3" s="264"/>
      <c r="AI3" s="108" t="s">
        <v>89</v>
      </c>
      <c r="AJ3" s="108"/>
      <c r="AK3" s="108"/>
      <c r="AL3" s="108"/>
      <c r="AM3" s="108"/>
      <c r="AN3" s="193" t="s">
        <v>17</v>
      </c>
      <c r="AU3" s="191"/>
      <c r="AV3" s="263">
        <v>42470</v>
      </c>
      <c r="AW3" s="263"/>
      <c r="AX3" s="263"/>
      <c r="AY3" s="263"/>
      <c r="AZ3" s="263"/>
      <c r="BA3" s="263"/>
      <c r="BB3" s="263"/>
    </row>
    <row r="4" spans="4:54" s="68" customFormat="1" ht="12" customHeight="1">
      <c r="D4" s="69"/>
      <c r="E4" s="69"/>
      <c r="F4" s="69"/>
      <c r="G4" s="69"/>
      <c r="H4" s="69"/>
      <c r="I4" s="69"/>
      <c r="J4" s="69"/>
      <c r="K4" s="69"/>
      <c r="V4" s="70"/>
      <c r="W4" s="70"/>
      <c r="X4" s="70"/>
      <c r="Y4" s="70"/>
      <c r="Z4" s="70"/>
      <c r="AA4" s="70"/>
      <c r="AB4" s="70"/>
      <c r="AC4" s="70"/>
      <c r="AD4" s="70"/>
      <c r="AE4" s="70"/>
      <c r="AF4" s="70"/>
      <c r="AG4" s="70"/>
      <c r="AH4" s="70"/>
      <c r="AI4" s="70"/>
      <c r="AJ4" s="70"/>
      <c r="AS4" s="71"/>
      <c r="AT4" s="72"/>
      <c r="AU4" s="72"/>
      <c r="AV4" s="72"/>
      <c r="AW4" s="72"/>
      <c r="AX4" s="72"/>
      <c r="AY4" s="72"/>
      <c r="AZ4" s="72"/>
      <c r="BA4" s="72"/>
      <c r="BB4" s="72"/>
    </row>
    <row r="5" spans="4:54" s="68" customFormat="1" ht="34.5" customHeight="1">
      <c r="D5" s="69"/>
      <c r="E5" s="69"/>
      <c r="F5" s="69"/>
      <c r="G5" s="69"/>
      <c r="H5" s="69"/>
      <c r="I5" s="69"/>
      <c r="J5" s="69"/>
      <c r="K5" s="69"/>
      <c r="S5" s="69"/>
      <c r="T5" s="69"/>
      <c r="U5" s="69"/>
      <c r="V5" s="69"/>
      <c r="W5" s="69"/>
      <c r="X5" s="69"/>
      <c r="Y5" s="69"/>
      <c r="Z5" s="69"/>
      <c r="AA5" s="69"/>
      <c r="AB5" s="69"/>
      <c r="AC5" s="69"/>
      <c r="AD5" s="69"/>
      <c r="AE5" s="273" t="s">
        <v>28</v>
      </c>
      <c r="AF5" s="273"/>
      <c r="AG5" s="273"/>
      <c r="AH5" s="273"/>
      <c r="AI5" s="273"/>
      <c r="AJ5" s="272"/>
      <c r="AK5" s="272"/>
      <c r="AL5" s="271" t="s">
        <v>27</v>
      </c>
      <c r="AM5" s="271"/>
      <c r="AN5" s="271"/>
      <c r="AO5" s="271"/>
      <c r="AP5" s="242" t="s">
        <v>26</v>
      </c>
      <c r="AQ5" s="242"/>
      <c r="AR5" s="73" t="s">
        <v>25</v>
      </c>
      <c r="AS5" s="74" t="s">
        <v>24</v>
      </c>
      <c r="AT5" s="73" t="s">
        <v>23</v>
      </c>
      <c r="AU5" s="294">
        <v>28</v>
      </c>
      <c r="AV5" s="294"/>
      <c r="AW5" s="73" t="s">
        <v>22</v>
      </c>
      <c r="AX5" s="73" t="s">
        <v>21</v>
      </c>
      <c r="AY5" s="294">
        <v>11</v>
      </c>
      <c r="AZ5" s="294"/>
      <c r="BA5" s="294"/>
      <c r="BB5" s="73" t="s">
        <v>20</v>
      </c>
    </row>
    <row r="6" spans="4:54" s="68" customFormat="1" ht="12" customHeight="1">
      <c r="D6" s="69"/>
      <c r="E6" s="69"/>
      <c r="F6" s="69"/>
      <c r="G6" s="69"/>
      <c r="H6" s="69"/>
      <c r="I6" s="69"/>
      <c r="J6" s="69"/>
      <c r="K6" s="69"/>
      <c r="S6" s="69"/>
      <c r="T6" s="69"/>
      <c r="U6" s="69"/>
      <c r="V6" s="69"/>
      <c r="W6" s="69"/>
      <c r="X6" s="69"/>
      <c r="Y6" s="69"/>
      <c r="Z6" s="69"/>
      <c r="AA6" s="69"/>
      <c r="AB6" s="69"/>
      <c r="AC6" s="69"/>
      <c r="AD6" s="69"/>
      <c r="AE6" s="69"/>
      <c r="AF6" s="69"/>
      <c r="AG6" s="75"/>
      <c r="AM6" s="75"/>
      <c r="AN6" s="75"/>
      <c r="AO6" s="75"/>
      <c r="AP6" s="75"/>
      <c r="AQ6" s="75"/>
      <c r="AR6" s="76"/>
      <c r="AS6" s="76"/>
      <c r="AT6" s="76"/>
      <c r="AU6" s="76"/>
      <c r="AV6" s="76"/>
      <c r="AW6" s="76"/>
      <c r="AX6" s="76"/>
      <c r="AY6" s="76"/>
      <c r="AZ6" s="76"/>
      <c r="BA6" s="76"/>
      <c r="BB6" s="76"/>
    </row>
    <row r="7" spans="4:54" s="68" customFormat="1" ht="34.5" customHeight="1">
      <c r="D7" s="275" t="s">
        <v>19</v>
      </c>
      <c r="E7" s="275"/>
      <c r="F7" s="275"/>
      <c r="G7" s="275"/>
      <c r="H7" s="275"/>
      <c r="I7" s="275"/>
      <c r="J7" s="275"/>
      <c r="K7" s="275"/>
      <c r="L7" s="275"/>
      <c r="M7" s="275"/>
      <c r="N7" s="275"/>
      <c r="O7" s="275"/>
      <c r="P7" s="275"/>
      <c r="Q7" s="275"/>
      <c r="R7" s="275"/>
      <c r="S7" s="275"/>
      <c r="T7" s="275"/>
      <c r="U7" s="275"/>
      <c r="V7" s="275"/>
      <c r="W7" s="275"/>
      <c r="X7" s="275"/>
      <c r="Y7" s="275"/>
      <c r="Z7" s="275"/>
      <c r="AA7" s="275"/>
      <c r="AB7" s="77"/>
      <c r="AC7" s="77"/>
      <c r="AD7" s="77"/>
      <c r="AE7" s="77"/>
      <c r="AF7" s="77"/>
      <c r="AG7" s="78"/>
      <c r="AR7" s="242" t="s">
        <v>0</v>
      </c>
      <c r="AS7" s="242"/>
      <c r="AT7" s="242"/>
      <c r="AU7" s="242"/>
      <c r="AV7" s="269" t="s">
        <v>14</v>
      </c>
      <c r="AW7" s="270"/>
      <c r="AX7" s="270"/>
      <c r="AY7" s="270"/>
      <c r="AZ7" s="270"/>
      <c r="BA7" s="270"/>
      <c r="BB7" s="270"/>
    </row>
    <row r="8" spans="3:54" s="68" customFormat="1" ht="27.75" customHeight="1">
      <c r="C8" s="79"/>
      <c r="D8" s="279" t="s">
        <v>18</v>
      </c>
      <c r="E8" s="279"/>
      <c r="F8" s="279"/>
      <c r="G8" s="279"/>
      <c r="H8" s="79"/>
      <c r="I8" s="79"/>
      <c r="J8" s="79"/>
      <c r="K8" s="80"/>
      <c r="L8" s="80"/>
      <c r="M8" s="80"/>
      <c r="N8" s="80"/>
      <c r="O8" s="80"/>
      <c r="P8" s="80"/>
      <c r="Q8" s="80"/>
      <c r="R8" s="80"/>
      <c r="S8" s="80"/>
      <c r="T8" s="80"/>
      <c r="U8" s="80"/>
      <c r="V8" s="80"/>
      <c r="W8" s="80"/>
      <c r="X8" s="80"/>
      <c r="Y8" s="80"/>
      <c r="Z8" s="80"/>
      <c r="AA8" s="80"/>
      <c r="AB8" s="80"/>
      <c r="AC8" s="80"/>
      <c r="AD8" s="80"/>
      <c r="AE8" s="281" t="s">
        <v>1</v>
      </c>
      <c r="AF8" s="281"/>
      <c r="AG8" s="281"/>
      <c r="AH8" s="81" t="s">
        <v>2</v>
      </c>
      <c r="AI8" s="280" t="s">
        <v>3</v>
      </c>
      <c r="AJ8" s="280"/>
      <c r="AK8" s="280"/>
      <c r="AL8" s="280"/>
      <c r="AM8" s="280"/>
      <c r="AN8" s="280"/>
      <c r="AO8" s="82"/>
      <c r="AP8" s="82"/>
      <c r="AQ8" s="82"/>
      <c r="AR8" s="82"/>
      <c r="AS8" s="82"/>
      <c r="AT8" s="82"/>
      <c r="AU8" s="82"/>
      <c r="AV8" s="82"/>
      <c r="AW8" s="82"/>
      <c r="AX8" s="82"/>
      <c r="AY8" s="82"/>
      <c r="AZ8" s="82"/>
      <c r="BA8" s="82"/>
      <c r="BB8" s="82"/>
    </row>
    <row r="9" spans="4:55" s="68" customFormat="1" ht="34.5" customHeight="1">
      <c r="D9" s="278" t="s">
        <v>9</v>
      </c>
      <c r="E9" s="278"/>
      <c r="F9" s="278"/>
      <c r="G9" s="278"/>
      <c r="H9" s="278"/>
      <c r="I9" s="278"/>
      <c r="J9" s="278"/>
      <c r="K9" s="278"/>
      <c r="L9" s="278"/>
      <c r="M9" s="278"/>
      <c r="N9" s="278"/>
      <c r="O9" s="278"/>
      <c r="P9" s="278"/>
      <c r="Q9" s="83"/>
      <c r="R9" s="84" t="s">
        <v>4</v>
      </c>
      <c r="S9" s="84"/>
      <c r="U9" s="84"/>
      <c r="V9" s="84"/>
      <c r="W9" s="84"/>
      <c r="X9" s="84"/>
      <c r="Y9" s="84"/>
      <c r="Z9" s="84"/>
      <c r="AA9" s="84"/>
      <c r="AB9" s="84"/>
      <c r="AC9" s="84"/>
      <c r="AF9" s="85"/>
      <c r="AH9" s="265" t="s">
        <v>29</v>
      </c>
      <c r="AI9" s="265"/>
      <c r="AJ9" s="265"/>
      <c r="AK9" s="265"/>
      <c r="AL9" s="265"/>
      <c r="AM9" s="265"/>
      <c r="AN9" s="265"/>
      <c r="AO9" s="265"/>
      <c r="AP9" s="265"/>
      <c r="AQ9" s="265"/>
      <c r="AR9" s="265"/>
      <c r="AS9" s="265"/>
      <c r="AT9" s="265"/>
      <c r="AU9" s="265"/>
      <c r="AV9" s="265"/>
      <c r="AW9" s="265"/>
      <c r="AX9" s="265"/>
      <c r="AY9" s="265"/>
      <c r="AZ9" s="265"/>
      <c r="BA9" s="265"/>
      <c r="BB9" s="265"/>
      <c r="BC9" s="86"/>
    </row>
    <row r="10" spans="5:55" s="68" customFormat="1" ht="34.5" customHeight="1">
      <c r="E10" s="85"/>
      <c r="F10" s="85"/>
      <c r="G10" s="85"/>
      <c r="H10" s="85"/>
      <c r="I10" s="85"/>
      <c r="J10" s="85"/>
      <c r="K10" s="85"/>
      <c r="AH10" s="265" t="s">
        <v>10</v>
      </c>
      <c r="AI10" s="265"/>
      <c r="AJ10" s="265"/>
      <c r="AK10" s="265"/>
      <c r="AL10" s="265"/>
      <c r="AM10" s="265"/>
      <c r="AN10" s="265"/>
      <c r="AO10" s="265"/>
      <c r="AP10" s="265"/>
      <c r="AQ10" s="265"/>
      <c r="AR10" s="265"/>
      <c r="AS10" s="265"/>
      <c r="AT10" s="265"/>
      <c r="AU10" s="265"/>
      <c r="AV10" s="265"/>
      <c r="AW10" s="265"/>
      <c r="AX10" s="265"/>
      <c r="AY10" s="265"/>
      <c r="AZ10" s="265"/>
      <c r="BA10" s="265"/>
      <c r="BB10" s="265"/>
      <c r="BC10" s="86"/>
    </row>
    <row r="11" spans="4:55" s="68" customFormat="1" ht="34.5" customHeight="1">
      <c r="D11" s="87" t="s">
        <v>15</v>
      </c>
      <c r="F11" s="87"/>
      <c r="H11" s="87"/>
      <c r="I11" s="87"/>
      <c r="J11" s="87"/>
      <c r="K11" s="87"/>
      <c r="L11" s="87"/>
      <c r="M11" s="87"/>
      <c r="N11" s="87"/>
      <c r="O11" s="87"/>
      <c r="P11" s="87"/>
      <c r="Q11" s="87"/>
      <c r="R11" s="87"/>
      <c r="S11" s="87"/>
      <c r="T11" s="88"/>
      <c r="U11" s="88"/>
      <c r="V11" s="88"/>
      <c r="W11" s="88"/>
      <c r="X11" s="88"/>
      <c r="Y11" s="88"/>
      <c r="Z11" s="88"/>
      <c r="AA11" s="88"/>
      <c r="AB11" s="88"/>
      <c r="AC11" s="88"/>
      <c r="AD11" s="88"/>
      <c r="AE11" s="88"/>
      <c r="AF11" s="88"/>
      <c r="AH11" s="265" t="s">
        <v>30</v>
      </c>
      <c r="AI11" s="265"/>
      <c r="AJ11" s="265"/>
      <c r="AK11" s="265"/>
      <c r="AL11" s="265"/>
      <c r="AM11" s="265"/>
      <c r="AN11" s="265"/>
      <c r="AO11" s="265"/>
      <c r="AP11" s="265"/>
      <c r="AQ11" s="265"/>
      <c r="AR11" s="265"/>
      <c r="AS11" s="265"/>
      <c r="AT11" s="265"/>
      <c r="AU11" s="265"/>
      <c r="AV11" s="265"/>
      <c r="AW11" s="265"/>
      <c r="AX11" s="265"/>
      <c r="AY11" s="265"/>
      <c r="AZ11" s="89" t="s">
        <v>5</v>
      </c>
      <c r="BA11" s="297"/>
      <c r="BB11" s="297"/>
      <c r="BC11" s="86"/>
    </row>
    <row r="12" spans="23:54" s="68" customFormat="1" ht="24.75" customHeight="1">
      <c r="W12" s="110"/>
      <c r="X12" s="90"/>
      <c r="Y12" s="90"/>
      <c r="Z12" s="90"/>
      <c r="AA12" s="90"/>
      <c r="AB12" s="90"/>
      <c r="AC12" s="90"/>
      <c r="AD12" s="90"/>
      <c r="AE12" s="90"/>
      <c r="AF12" s="90"/>
      <c r="AH12" s="266" t="s">
        <v>6</v>
      </c>
      <c r="AI12" s="266"/>
      <c r="AJ12" s="266"/>
      <c r="AK12" s="268" t="s">
        <v>11</v>
      </c>
      <c r="AL12" s="268"/>
      <c r="AM12" s="268"/>
      <c r="AN12" s="268"/>
      <c r="AO12" s="268"/>
      <c r="AP12" s="268"/>
      <c r="AQ12" s="268"/>
      <c r="AR12" s="266" t="s">
        <v>33</v>
      </c>
      <c r="AS12" s="266"/>
      <c r="AT12" s="266"/>
      <c r="AU12" s="268" t="s">
        <v>13</v>
      </c>
      <c r="AV12" s="268"/>
      <c r="AW12" s="268"/>
      <c r="AX12" s="268"/>
      <c r="AY12" s="268"/>
      <c r="AZ12" s="268"/>
      <c r="BA12" s="268"/>
      <c r="BB12" s="268"/>
    </row>
    <row r="13" spans="23:54" s="68" customFormat="1" ht="24.75" customHeight="1">
      <c r="W13" s="110"/>
      <c r="X13" s="90"/>
      <c r="Y13" s="90"/>
      <c r="Z13" s="90"/>
      <c r="AA13" s="90"/>
      <c r="AB13" s="90"/>
      <c r="AC13" s="90"/>
      <c r="AD13" s="90"/>
      <c r="AE13" s="90"/>
      <c r="AF13" s="90"/>
      <c r="AH13" s="274" t="s">
        <v>32</v>
      </c>
      <c r="AI13" s="274"/>
      <c r="AJ13" s="274"/>
      <c r="AK13" s="277" t="s">
        <v>12</v>
      </c>
      <c r="AL13" s="277"/>
      <c r="AM13" s="277"/>
      <c r="AN13" s="277"/>
      <c r="AO13" s="277"/>
      <c r="AP13" s="277"/>
      <c r="AQ13" s="277"/>
      <c r="AR13" s="266" t="s">
        <v>31</v>
      </c>
      <c r="AS13" s="266"/>
      <c r="AT13" s="266"/>
      <c r="AU13" s="276" t="s">
        <v>34</v>
      </c>
      <c r="AV13" s="276"/>
      <c r="AW13" s="276"/>
      <c r="AX13" s="276"/>
      <c r="AY13" s="276"/>
      <c r="AZ13" s="276"/>
      <c r="BA13" s="276"/>
      <c r="BB13" s="276"/>
    </row>
    <row r="14" spans="23:54" s="68" customFormat="1" ht="24.75" customHeight="1" thickBot="1">
      <c r="W14" s="110"/>
      <c r="X14" s="90"/>
      <c r="Y14" s="90"/>
      <c r="Z14" s="90"/>
      <c r="AA14" s="90"/>
      <c r="AB14" s="90"/>
      <c r="AC14" s="90"/>
      <c r="AD14" s="90"/>
      <c r="AE14" s="90"/>
      <c r="AF14" s="90"/>
      <c r="AH14" s="112"/>
      <c r="AI14" s="112"/>
      <c r="AJ14" s="112"/>
      <c r="AK14" s="115"/>
      <c r="AL14" s="115"/>
      <c r="AM14" s="115"/>
      <c r="AN14" s="115"/>
      <c r="AO14" s="115"/>
      <c r="AP14" s="115"/>
      <c r="AQ14" s="115"/>
      <c r="AR14" s="112"/>
      <c r="AS14" s="112"/>
      <c r="AT14" s="112"/>
      <c r="AU14" s="116"/>
      <c r="AV14" s="116"/>
      <c r="AW14" s="116"/>
      <c r="AX14" s="116"/>
      <c r="AY14" s="116"/>
      <c r="AZ14" s="116"/>
      <c r="BA14" s="116"/>
      <c r="BB14" s="116"/>
    </row>
    <row r="15" spans="3:54" ht="13.5" customHeight="1">
      <c r="C15" s="75"/>
      <c r="D15" s="111"/>
      <c r="E15" s="236" t="s">
        <v>90</v>
      </c>
      <c r="F15" s="236"/>
      <c r="G15" s="236"/>
      <c r="H15" s="236"/>
      <c r="I15" s="236"/>
      <c r="J15" s="236"/>
      <c r="K15" s="172"/>
      <c r="L15" s="238">
        <v>41000000</v>
      </c>
      <c r="M15" s="238"/>
      <c r="N15" s="238"/>
      <c r="O15" s="238"/>
      <c r="P15" s="238"/>
      <c r="Q15" s="238"/>
      <c r="R15" s="238"/>
      <c r="S15" s="238"/>
      <c r="T15" s="238"/>
      <c r="U15" s="238"/>
      <c r="V15" s="132"/>
      <c r="W15" s="124"/>
      <c r="X15" s="124"/>
      <c r="Y15" s="124"/>
      <c r="Z15" s="124"/>
      <c r="AA15" s="124"/>
      <c r="AB15" s="155"/>
      <c r="AC15" s="250" t="s">
        <v>120</v>
      </c>
      <c r="AD15" s="251"/>
      <c r="AE15" s="251"/>
      <c r="AF15" s="252"/>
      <c r="AG15" s="164"/>
      <c r="AH15" s="235" t="s">
        <v>122</v>
      </c>
      <c r="AI15" s="235"/>
      <c r="AJ15" s="235"/>
      <c r="AK15" s="235"/>
      <c r="AL15" s="235"/>
      <c r="AM15" s="154"/>
      <c r="AN15" s="244" t="s">
        <v>37</v>
      </c>
      <c r="AO15" s="244"/>
      <c r="AP15" s="244"/>
      <c r="AQ15" s="244"/>
      <c r="AR15" s="244" t="s">
        <v>35</v>
      </c>
      <c r="AS15" s="244"/>
      <c r="AT15" s="244"/>
      <c r="AU15" s="244"/>
      <c r="AV15" s="244" t="s">
        <v>36</v>
      </c>
      <c r="AW15" s="244"/>
      <c r="AX15" s="244"/>
      <c r="AY15" s="244"/>
      <c r="AZ15" s="244"/>
      <c r="BA15" s="244"/>
      <c r="BB15" s="286"/>
    </row>
    <row r="16" spans="3:54" ht="24.75" customHeight="1">
      <c r="C16" s="75"/>
      <c r="D16" s="160"/>
      <c r="E16" s="237"/>
      <c r="F16" s="237"/>
      <c r="G16" s="237"/>
      <c r="H16" s="237"/>
      <c r="I16" s="237"/>
      <c r="J16" s="237"/>
      <c r="K16" s="161"/>
      <c r="L16" s="239"/>
      <c r="M16" s="239"/>
      <c r="N16" s="239"/>
      <c r="O16" s="239"/>
      <c r="P16" s="239"/>
      <c r="Q16" s="239"/>
      <c r="R16" s="239"/>
      <c r="S16" s="239"/>
      <c r="T16" s="239"/>
      <c r="U16" s="239"/>
      <c r="V16" s="133"/>
      <c r="W16" s="124"/>
      <c r="X16" s="124"/>
      <c r="Y16" s="124"/>
      <c r="Z16" s="124"/>
      <c r="AA16" s="124"/>
      <c r="AB16" s="182"/>
      <c r="AC16" s="253"/>
      <c r="AD16" s="254"/>
      <c r="AE16" s="254"/>
      <c r="AF16" s="255"/>
      <c r="AG16" s="165"/>
      <c r="AH16" s="231"/>
      <c r="AI16" s="231"/>
      <c r="AJ16" s="231"/>
      <c r="AK16" s="231"/>
      <c r="AL16" s="231"/>
      <c r="AM16" s="166" t="s">
        <v>103</v>
      </c>
      <c r="AN16" s="262" t="s">
        <v>146</v>
      </c>
      <c r="AO16" s="262"/>
      <c r="AP16" s="262"/>
      <c r="AQ16" s="262"/>
      <c r="AR16" s="262" t="s">
        <v>147</v>
      </c>
      <c r="AS16" s="262"/>
      <c r="AT16" s="262"/>
      <c r="AU16" s="262"/>
      <c r="AV16" s="290" t="s">
        <v>38</v>
      </c>
      <c r="AW16" s="290"/>
      <c r="AX16" s="290"/>
      <c r="AY16" s="290"/>
      <c r="AZ16" s="290"/>
      <c r="BA16" s="290"/>
      <c r="BB16" s="291"/>
    </row>
    <row r="17" spans="3:54" ht="13.5" customHeight="1">
      <c r="C17" s="75"/>
      <c r="D17" s="176"/>
      <c r="E17" s="237"/>
      <c r="F17" s="237"/>
      <c r="G17" s="237"/>
      <c r="H17" s="237"/>
      <c r="I17" s="237"/>
      <c r="J17" s="237"/>
      <c r="K17" s="177"/>
      <c r="L17" s="239"/>
      <c r="M17" s="239"/>
      <c r="N17" s="239"/>
      <c r="O17" s="239"/>
      <c r="P17" s="239"/>
      <c r="Q17" s="239"/>
      <c r="R17" s="239"/>
      <c r="S17" s="239"/>
      <c r="T17" s="239"/>
      <c r="U17" s="239"/>
      <c r="V17" s="178"/>
      <c r="W17" s="124"/>
      <c r="X17" s="124"/>
      <c r="Y17" s="124"/>
      <c r="Z17" s="124"/>
      <c r="AA17" s="124"/>
      <c r="AB17" s="182"/>
      <c r="AC17" s="253"/>
      <c r="AD17" s="254"/>
      <c r="AE17" s="254"/>
      <c r="AF17" s="255"/>
      <c r="AG17" s="171"/>
      <c r="AH17" s="235" t="s">
        <v>123</v>
      </c>
      <c r="AI17" s="235"/>
      <c r="AJ17" s="235"/>
      <c r="AK17" s="235"/>
      <c r="AL17" s="235"/>
      <c r="AM17" s="100"/>
      <c r="AN17" s="244" t="s">
        <v>37</v>
      </c>
      <c r="AO17" s="244"/>
      <c r="AP17" s="244"/>
      <c r="AQ17" s="244"/>
      <c r="AR17" s="244" t="s">
        <v>35</v>
      </c>
      <c r="AS17" s="244"/>
      <c r="AT17" s="244"/>
      <c r="AU17" s="244"/>
      <c r="AV17" s="1"/>
      <c r="AW17" s="1"/>
      <c r="AX17" s="1"/>
      <c r="AY17" s="1"/>
      <c r="AZ17" s="1"/>
      <c r="BA17" s="1"/>
      <c r="BB17" s="163"/>
    </row>
    <row r="18" spans="3:54" ht="24.75" customHeight="1">
      <c r="C18" s="75"/>
      <c r="D18" s="173"/>
      <c r="E18" s="129" t="s">
        <v>91</v>
      </c>
      <c r="F18" s="174"/>
      <c r="G18" s="174"/>
      <c r="H18" s="174"/>
      <c r="I18" s="174"/>
      <c r="J18" s="73"/>
      <c r="K18" s="156"/>
      <c r="L18" s="156"/>
      <c r="M18" s="156"/>
      <c r="N18" s="156"/>
      <c r="O18" s="156"/>
      <c r="P18" s="156"/>
      <c r="Q18" s="73"/>
      <c r="R18" s="73"/>
      <c r="S18" s="242"/>
      <c r="T18" s="242"/>
      <c r="U18" s="73"/>
      <c r="V18" s="175"/>
      <c r="W18" s="124"/>
      <c r="X18" s="124"/>
      <c r="Y18" s="124"/>
      <c r="Z18" s="124"/>
      <c r="AA18" s="124"/>
      <c r="AB18" s="182"/>
      <c r="AC18" s="253"/>
      <c r="AD18" s="254"/>
      <c r="AE18" s="254"/>
      <c r="AF18" s="255"/>
      <c r="AG18" s="170"/>
      <c r="AH18" s="232"/>
      <c r="AI18" s="232"/>
      <c r="AJ18" s="232"/>
      <c r="AK18" s="232"/>
      <c r="AL18" s="232"/>
      <c r="AM18" s="131" t="s">
        <v>103</v>
      </c>
      <c r="AN18" s="262" t="s">
        <v>146</v>
      </c>
      <c r="AO18" s="262"/>
      <c r="AP18" s="262"/>
      <c r="AQ18" s="262"/>
      <c r="AR18" s="262" t="s">
        <v>147</v>
      </c>
      <c r="AS18" s="262"/>
      <c r="AT18" s="262"/>
      <c r="AU18" s="262"/>
      <c r="AV18" s="284"/>
      <c r="AW18" s="284"/>
      <c r="AX18" s="284"/>
      <c r="AY18" s="284"/>
      <c r="AZ18" s="284"/>
      <c r="BA18" s="284"/>
      <c r="BB18" s="285"/>
    </row>
    <row r="19" spans="3:54" ht="13.5" customHeight="1">
      <c r="C19" s="75"/>
      <c r="D19" s="128"/>
      <c r="E19" s="243" t="s">
        <v>118</v>
      </c>
      <c r="F19" s="243"/>
      <c r="G19" s="243"/>
      <c r="H19" s="243"/>
      <c r="I19" s="243"/>
      <c r="J19" s="104" t="s">
        <v>109</v>
      </c>
      <c r="K19" s="104" t="s">
        <v>107</v>
      </c>
      <c r="L19" s="228" t="s">
        <v>110</v>
      </c>
      <c r="M19" s="228"/>
      <c r="N19" s="228"/>
      <c r="O19" s="228"/>
      <c r="P19" s="104" t="s">
        <v>108</v>
      </c>
      <c r="Q19" s="104" t="s">
        <v>106</v>
      </c>
      <c r="R19" s="104" t="s">
        <v>16</v>
      </c>
      <c r="S19" s="243" t="s">
        <v>119</v>
      </c>
      <c r="T19" s="243"/>
      <c r="U19" s="104" t="s">
        <v>17</v>
      </c>
      <c r="V19" s="162"/>
      <c r="W19" s="124"/>
      <c r="X19" s="124"/>
      <c r="Y19" s="124"/>
      <c r="Z19" s="124"/>
      <c r="AA19" s="124"/>
      <c r="AB19" s="182"/>
      <c r="AC19" s="253"/>
      <c r="AD19" s="254"/>
      <c r="AE19" s="254"/>
      <c r="AF19" s="255"/>
      <c r="AG19" s="165"/>
      <c r="AH19" s="231" t="s">
        <v>124</v>
      </c>
      <c r="AI19" s="231"/>
      <c r="AJ19" s="231"/>
      <c r="AK19" s="231"/>
      <c r="AL19" s="231"/>
      <c r="AM19" s="166"/>
      <c r="AN19" s="247" t="s">
        <v>68</v>
      </c>
      <c r="AO19" s="247"/>
      <c r="AP19" s="247"/>
      <c r="AQ19" s="247"/>
      <c r="AR19" s="167"/>
      <c r="AS19" s="167"/>
      <c r="AT19" s="167"/>
      <c r="AU19" s="167"/>
      <c r="AV19" s="168"/>
      <c r="AW19" s="168"/>
      <c r="AX19" s="168"/>
      <c r="AY19" s="168"/>
      <c r="AZ19" s="168"/>
      <c r="BA19" s="168"/>
      <c r="BB19" s="169"/>
    </row>
    <row r="20" spans="3:54" ht="24.75" customHeight="1" thickBot="1">
      <c r="C20" s="75"/>
      <c r="D20" s="126"/>
      <c r="E20" s="288">
        <f>IF(K20=0," ",K20*R20)</f>
        <v>156860</v>
      </c>
      <c r="F20" s="288"/>
      <c r="G20" s="288"/>
      <c r="H20" s="288"/>
      <c r="I20" s="288"/>
      <c r="J20" s="134" t="s">
        <v>128</v>
      </c>
      <c r="K20" s="289">
        <v>1000000</v>
      </c>
      <c r="L20" s="289"/>
      <c r="M20" s="289"/>
      <c r="N20" s="289"/>
      <c r="O20" s="289"/>
      <c r="P20" s="289"/>
      <c r="Q20" s="135" t="s">
        <v>106</v>
      </c>
      <c r="R20" s="287">
        <v>0.15686</v>
      </c>
      <c r="S20" s="287"/>
      <c r="T20" s="287"/>
      <c r="U20" s="287"/>
      <c r="V20" s="127"/>
      <c r="W20" s="124"/>
      <c r="X20" s="124"/>
      <c r="Y20" s="124"/>
      <c r="Z20" s="124"/>
      <c r="AA20" s="124"/>
      <c r="AB20" s="182"/>
      <c r="AC20" s="256"/>
      <c r="AD20" s="257"/>
      <c r="AE20" s="257"/>
      <c r="AF20" s="258"/>
      <c r="AG20" s="170"/>
      <c r="AH20" s="232"/>
      <c r="AI20" s="232"/>
      <c r="AJ20" s="232"/>
      <c r="AK20" s="232"/>
      <c r="AL20" s="232"/>
      <c r="AM20" s="131" t="s">
        <v>103</v>
      </c>
      <c r="AN20" s="245" t="s">
        <v>82</v>
      </c>
      <c r="AO20" s="245"/>
      <c r="AP20" s="245"/>
      <c r="AQ20" s="245"/>
      <c r="AR20" s="245"/>
      <c r="AS20" s="245"/>
      <c r="AT20" s="245"/>
      <c r="AU20" s="245"/>
      <c r="AV20" s="245"/>
      <c r="AW20" s="245"/>
      <c r="AX20" s="245"/>
      <c r="AY20" s="245"/>
      <c r="AZ20" s="245"/>
      <c r="BA20" s="245"/>
      <c r="BB20" s="246"/>
    </row>
    <row r="21" spans="3:54" ht="24.75" customHeight="1">
      <c r="C21" s="75"/>
      <c r="D21" s="141"/>
      <c r="E21" s="153"/>
      <c r="F21" s="153"/>
      <c r="G21" s="153"/>
      <c r="H21" s="153"/>
      <c r="I21" s="153"/>
      <c r="J21" s="183"/>
      <c r="K21" s="184"/>
      <c r="L21" s="184"/>
      <c r="M21" s="184"/>
      <c r="N21" s="184"/>
      <c r="O21" s="184"/>
      <c r="P21" s="184"/>
      <c r="Q21" s="149"/>
      <c r="R21" s="185"/>
      <c r="S21" s="185"/>
      <c r="T21" s="185"/>
      <c r="U21" s="185"/>
      <c r="V21" s="124"/>
      <c r="W21" s="124"/>
      <c r="X21" s="124"/>
      <c r="Y21" s="124"/>
      <c r="Z21" s="124"/>
      <c r="AA21" s="124"/>
      <c r="AB21" s="186"/>
      <c r="AC21" s="187"/>
      <c r="AD21" s="187"/>
      <c r="AE21" s="187"/>
      <c r="AF21" s="187"/>
      <c r="AG21" s="188"/>
      <c r="AH21" s="189"/>
      <c r="AI21" s="189"/>
      <c r="AJ21" s="189"/>
      <c r="AK21" s="189"/>
      <c r="AL21" s="189"/>
      <c r="AM21" s="151"/>
      <c r="AN21" s="190"/>
      <c r="AO21" s="190"/>
      <c r="AP21" s="190"/>
      <c r="AQ21" s="190"/>
      <c r="AR21" s="190"/>
      <c r="AS21" s="190"/>
      <c r="AT21" s="190"/>
      <c r="AU21" s="190"/>
      <c r="AV21" s="190"/>
      <c r="AW21" s="190"/>
      <c r="AX21" s="190"/>
      <c r="AY21" s="190"/>
      <c r="AZ21" s="190"/>
      <c r="BA21" s="190"/>
      <c r="BB21" s="190"/>
    </row>
    <row r="22" spans="3:54" ht="24.75" customHeight="1">
      <c r="C22" s="75"/>
      <c r="W22" s="124"/>
      <c r="X22" s="124"/>
      <c r="Y22" s="124"/>
      <c r="Z22" s="124"/>
      <c r="AA22" s="124"/>
      <c r="AU22" s="124"/>
      <c r="AV22" s="124"/>
      <c r="AW22" s="124"/>
      <c r="AX22" s="124"/>
      <c r="AY22" s="124"/>
      <c r="AZ22" s="124"/>
      <c r="BA22" s="124"/>
      <c r="BB22" s="124"/>
    </row>
    <row r="23" spans="3:87" ht="39.75" customHeight="1">
      <c r="C23" s="75"/>
      <c r="D23" s="233" t="s">
        <v>93</v>
      </c>
      <c r="E23" s="234"/>
      <c r="F23" s="234"/>
      <c r="G23" s="234"/>
      <c r="H23" s="234"/>
      <c r="I23" s="119" t="s">
        <v>103</v>
      </c>
      <c r="J23" s="229" t="s">
        <v>149</v>
      </c>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30"/>
      <c r="CD23" s="92"/>
      <c r="CE23" s="92"/>
      <c r="CF23" s="92"/>
      <c r="CG23" s="92"/>
      <c r="CH23" s="92"/>
      <c r="CI23" s="92"/>
    </row>
    <row r="24" spans="3:87" ht="39.75" customHeight="1">
      <c r="C24" s="75"/>
      <c r="D24" s="295" t="s">
        <v>94</v>
      </c>
      <c r="E24" s="296"/>
      <c r="F24" s="296"/>
      <c r="G24" s="296"/>
      <c r="H24" s="296"/>
      <c r="I24" s="119" t="s">
        <v>103</v>
      </c>
      <c r="J24" s="229" t="s">
        <v>150</v>
      </c>
      <c r="K24" s="229"/>
      <c r="L24" s="229"/>
      <c r="M24" s="229"/>
      <c r="N24" s="229"/>
      <c r="O24" s="229"/>
      <c r="P24" s="229"/>
      <c r="Q24" s="229"/>
      <c r="R24" s="229"/>
      <c r="S24" s="229"/>
      <c r="T24" s="229"/>
      <c r="U24" s="229"/>
      <c r="V24" s="229"/>
      <c r="W24" s="229"/>
      <c r="X24" s="229"/>
      <c r="Y24" s="229"/>
      <c r="Z24" s="229"/>
      <c r="AA24" s="229"/>
      <c r="AB24" s="229"/>
      <c r="AC24" s="230"/>
      <c r="AD24" s="233" t="s">
        <v>98</v>
      </c>
      <c r="AE24" s="234"/>
      <c r="AF24" s="234"/>
      <c r="AG24" s="234"/>
      <c r="AH24" s="234"/>
      <c r="AI24" s="130" t="s">
        <v>111</v>
      </c>
      <c r="AJ24" s="229" t="s">
        <v>153</v>
      </c>
      <c r="AK24" s="229"/>
      <c r="AL24" s="229"/>
      <c r="AM24" s="229"/>
      <c r="AN24" s="229"/>
      <c r="AO24" s="229"/>
      <c r="AP24" s="229"/>
      <c r="AQ24" s="229"/>
      <c r="AR24" s="229"/>
      <c r="AS24" s="229"/>
      <c r="AT24" s="229"/>
      <c r="AU24" s="229"/>
      <c r="AV24" s="229"/>
      <c r="AW24" s="229"/>
      <c r="AX24" s="229"/>
      <c r="AY24" s="229"/>
      <c r="AZ24" s="229"/>
      <c r="BA24" s="229"/>
      <c r="BB24" s="230"/>
      <c r="CD24" s="92"/>
      <c r="CE24" s="92"/>
      <c r="CF24" s="92"/>
      <c r="CG24" s="92"/>
      <c r="CH24" s="92"/>
      <c r="CI24" s="92"/>
    </row>
    <row r="25" spans="3:86" s="68" customFormat="1" ht="39.75" customHeight="1">
      <c r="C25" s="75"/>
      <c r="D25" s="233" t="s">
        <v>151</v>
      </c>
      <c r="E25" s="234"/>
      <c r="F25" s="234"/>
      <c r="G25" s="234"/>
      <c r="H25" s="234"/>
      <c r="I25" s="119" t="s">
        <v>104</v>
      </c>
      <c r="J25" s="119">
        <v>1</v>
      </c>
      <c r="K25" s="118" t="s">
        <v>125</v>
      </c>
      <c r="L25" s="241" t="s">
        <v>105</v>
      </c>
      <c r="M25" s="241"/>
      <c r="N25" s="119" t="s">
        <v>88</v>
      </c>
      <c r="O25" s="241" t="s">
        <v>99</v>
      </c>
      <c r="P25" s="241"/>
      <c r="Q25" s="139"/>
      <c r="R25" s="119">
        <v>2</v>
      </c>
      <c r="S25" s="139" t="s">
        <v>126</v>
      </c>
      <c r="T25" s="240">
        <v>42502</v>
      </c>
      <c r="U25" s="240"/>
      <c r="V25" s="240"/>
      <c r="W25" s="240"/>
      <c r="X25" s="240"/>
      <c r="Y25" s="240"/>
      <c r="Z25" s="240"/>
      <c r="AA25" s="73" t="s">
        <v>148</v>
      </c>
      <c r="AB25" s="240">
        <v>42684</v>
      </c>
      <c r="AC25" s="240"/>
      <c r="AD25" s="240"/>
      <c r="AE25" s="240"/>
      <c r="AF25" s="240"/>
      <c r="AG25" s="240"/>
      <c r="AH25" s="240"/>
      <c r="AI25" s="139"/>
      <c r="AJ25" s="139"/>
      <c r="AK25" s="118"/>
      <c r="AL25" s="139"/>
      <c r="AM25" s="139"/>
      <c r="AN25" s="118"/>
      <c r="AO25" s="139"/>
      <c r="AP25" s="139"/>
      <c r="AQ25" s="125"/>
      <c r="AR25" s="158"/>
      <c r="AS25" s="158"/>
      <c r="AT25" s="158"/>
      <c r="AU25" s="158"/>
      <c r="AV25" s="158"/>
      <c r="AW25" s="158"/>
      <c r="AX25" s="158"/>
      <c r="AY25" s="158"/>
      <c r="AZ25" s="158"/>
      <c r="BA25" s="158"/>
      <c r="BB25" s="159"/>
      <c r="CD25" s="92"/>
      <c r="CE25" s="92"/>
      <c r="CF25" s="92"/>
      <c r="CG25" s="92"/>
      <c r="CH25" s="92"/>
    </row>
    <row r="26" spans="3:54" s="68" customFormat="1" ht="39.75" customHeight="1">
      <c r="C26" s="75"/>
      <c r="D26" s="233" t="s">
        <v>95</v>
      </c>
      <c r="E26" s="234"/>
      <c r="F26" s="234"/>
      <c r="G26" s="234"/>
      <c r="H26" s="234"/>
      <c r="I26" s="119" t="s">
        <v>103</v>
      </c>
      <c r="J26" s="119">
        <v>1</v>
      </c>
      <c r="K26" s="118" t="s">
        <v>126</v>
      </c>
      <c r="L26" s="118" t="s">
        <v>100</v>
      </c>
      <c r="M26" s="118"/>
      <c r="N26" s="118"/>
      <c r="O26" s="118"/>
      <c r="P26" s="123"/>
      <c r="Q26" s="118"/>
      <c r="R26" s="119">
        <v>2</v>
      </c>
      <c r="S26" s="118" t="s">
        <v>126</v>
      </c>
      <c r="T26" s="118" t="s">
        <v>101</v>
      </c>
      <c r="U26" s="118"/>
      <c r="V26" s="118"/>
      <c r="W26" s="118"/>
      <c r="X26" s="118"/>
      <c r="Y26" s="118"/>
      <c r="Z26" s="118"/>
      <c r="AA26" s="118"/>
      <c r="AB26" s="118"/>
      <c r="AC26" s="121"/>
      <c r="AD26" s="233" t="s">
        <v>152</v>
      </c>
      <c r="AE26" s="234"/>
      <c r="AF26" s="234"/>
      <c r="AG26" s="234"/>
      <c r="AH26" s="234"/>
      <c r="AI26" s="136" t="s">
        <v>111</v>
      </c>
      <c r="AJ26" s="136">
        <v>1</v>
      </c>
      <c r="AK26" s="118" t="s">
        <v>126</v>
      </c>
      <c r="AL26" s="118" t="s">
        <v>112</v>
      </c>
      <c r="AM26" s="118"/>
      <c r="AN26" s="118"/>
      <c r="AO26" s="118"/>
      <c r="AP26" s="118"/>
      <c r="AQ26" s="119">
        <v>2</v>
      </c>
      <c r="AR26" s="118" t="s">
        <v>126</v>
      </c>
      <c r="AS26" s="118" t="s">
        <v>113</v>
      </c>
      <c r="AT26" s="118"/>
      <c r="AU26" s="118"/>
      <c r="AV26" s="118"/>
      <c r="AW26" s="118"/>
      <c r="AX26" s="118"/>
      <c r="AY26" s="118"/>
      <c r="AZ26" s="118"/>
      <c r="BA26" s="118"/>
      <c r="BB26" s="121"/>
    </row>
    <row r="27" spans="3:82" s="68" customFormat="1" ht="39.75" customHeight="1">
      <c r="C27" s="75"/>
      <c r="D27" s="292" t="s">
        <v>96</v>
      </c>
      <c r="E27" s="293"/>
      <c r="F27" s="293"/>
      <c r="G27" s="293"/>
      <c r="H27" s="293"/>
      <c r="I27" s="119" t="s">
        <v>103</v>
      </c>
      <c r="J27" s="248" t="s">
        <v>39</v>
      </c>
      <c r="K27" s="248"/>
      <c r="L27" s="137" t="s">
        <v>16</v>
      </c>
      <c r="M27" s="249">
        <v>50</v>
      </c>
      <c r="N27" s="249"/>
      <c r="O27" s="139" t="s">
        <v>127</v>
      </c>
      <c r="P27" s="137" t="s">
        <v>102</v>
      </c>
      <c r="Q27" s="120"/>
      <c r="R27" s="241" t="s">
        <v>40</v>
      </c>
      <c r="S27" s="241"/>
      <c r="T27" s="137" t="s">
        <v>16</v>
      </c>
      <c r="U27" s="249">
        <v>50</v>
      </c>
      <c r="V27" s="249"/>
      <c r="W27" s="139" t="s">
        <v>127</v>
      </c>
      <c r="X27" s="137" t="s">
        <v>17</v>
      </c>
      <c r="Y27" s="120"/>
      <c r="Z27" s="120"/>
      <c r="AA27" s="120"/>
      <c r="AB27" s="120"/>
      <c r="AC27" s="122"/>
      <c r="AD27" s="259" t="s">
        <v>97</v>
      </c>
      <c r="AE27" s="260"/>
      <c r="AF27" s="260"/>
      <c r="AG27" s="260"/>
      <c r="AH27" s="260"/>
      <c r="AI27" s="138" t="s">
        <v>111</v>
      </c>
      <c r="AJ27" s="261">
        <v>42490</v>
      </c>
      <c r="AK27" s="261"/>
      <c r="AL27" s="261"/>
      <c r="AM27" s="261"/>
      <c r="AN27" s="261"/>
      <c r="AO27" s="261"/>
      <c r="AP27" s="261"/>
      <c r="AQ27" s="139"/>
      <c r="AR27" s="139"/>
      <c r="AS27" s="118"/>
      <c r="AT27" s="120"/>
      <c r="AU27" s="120"/>
      <c r="AV27" s="118"/>
      <c r="AW27" s="118"/>
      <c r="AX27" s="120"/>
      <c r="AY27" s="118"/>
      <c r="AZ27" s="118"/>
      <c r="BA27" s="120"/>
      <c r="BB27" s="122"/>
      <c r="CD27" s="95"/>
    </row>
    <row r="28" spans="3:82" s="68" customFormat="1" ht="39.75" customHeight="1">
      <c r="C28" s="75"/>
      <c r="D28" s="282" t="s">
        <v>7</v>
      </c>
      <c r="E28" s="283"/>
      <c r="F28" s="283"/>
      <c r="G28" s="283"/>
      <c r="H28" s="283"/>
      <c r="I28" s="157" t="s">
        <v>103</v>
      </c>
      <c r="J28" s="103" t="s">
        <v>8</v>
      </c>
      <c r="K28" s="91"/>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48"/>
      <c r="CD28" s="95"/>
    </row>
    <row r="29" spans="3:82" s="68" customFormat="1" ht="19.5" customHeight="1">
      <c r="C29" s="75"/>
      <c r="D29" s="101" t="s">
        <v>114</v>
      </c>
      <c r="E29" s="101" t="s">
        <v>103</v>
      </c>
      <c r="F29" s="101" t="s">
        <v>115</v>
      </c>
      <c r="G29" s="150" t="s">
        <v>121</v>
      </c>
      <c r="H29" s="102"/>
      <c r="I29" s="102"/>
      <c r="J29" s="102"/>
      <c r="K29" s="96"/>
      <c r="L29" s="106"/>
      <c r="M29" s="93"/>
      <c r="N29" s="113"/>
      <c r="O29" s="113"/>
      <c r="P29" s="113"/>
      <c r="Q29" s="113"/>
      <c r="R29" s="113"/>
      <c r="S29" s="113"/>
      <c r="T29" s="113"/>
      <c r="U29" s="113"/>
      <c r="V29" s="94"/>
      <c r="W29" s="1"/>
      <c r="X29" s="1"/>
      <c r="Y29" s="1"/>
      <c r="Z29" s="1"/>
      <c r="AA29" s="1"/>
      <c r="AB29" s="1"/>
      <c r="AC29" s="1"/>
      <c r="AD29" s="1"/>
      <c r="AE29" s="97"/>
      <c r="AF29" s="93"/>
      <c r="AG29" s="114"/>
      <c r="AH29" s="114"/>
      <c r="AI29" s="114"/>
      <c r="AJ29" s="114"/>
      <c r="AK29" s="114"/>
      <c r="AL29" s="114"/>
      <c r="AM29" s="98"/>
      <c r="AN29" s="117"/>
      <c r="AO29" s="117"/>
      <c r="AP29" s="117"/>
      <c r="AQ29" s="117"/>
      <c r="AR29" s="117"/>
      <c r="AS29" s="117"/>
      <c r="AT29" s="117"/>
      <c r="AU29" s="117"/>
      <c r="AV29" s="117"/>
      <c r="AW29" s="117"/>
      <c r="AX29" s="117"/>
      <c r="AY29" s="117"/>
      <c r="AZ29" s="117"/>
      <c r="BA29" s="117"/>
      <c r="BB29" s="117"/>
      <c r="CD29" s="95"/>
    </row>
    <row r="30" spans="3:82" s="68" customFormat="1" ht="19.5" customHeight="1">
      <c r="C30" s="75"/>
      <c r="D30" s="151"/>
      <c r="E30" s="151"/>
      <c r="F30" s="151" t="s">
        <v>116</v>
      </c>
      <c r="G30" s="152" t="s">
        <v>117</v>
      </c>
      <c r="H30" s="141"/>
      <c r="I30" s="141"/>
      <c r="J30" s="141"/>
      <c r="K30" s="96"/>
      <c r="L30" s="97"/>
      <c r="M30" s="97"/>
      <c r="N30" s="142"/>
      <c r="O30" s="142"/>
      <c r="P30" s="142"/>
      <c r="Q30" s="142"/>
      <c r="R30" s="142"/>
      <c r="S30" s="142"/>
      <c r="T30" s="142"/>
      <c r="U30" s="142"/>
      <c r="V30" s="140"/>
      <c r="W30" s="143"/>
      <c r="X30" s="143"/>
      <c r="Y30" s="143"/>
      <c r="Z30" s="143"/>
      <c r="AA30" s="143"/>
      <c r="AB30" s="143"/>
      <c r="AC30" s="143"/>
      <c r="AD30" s="143"/>
      <c r="AE30" s="144"/>
      <c r="AF30" s="144"/>
      <c r="AG30" s="145"/>
      <c r="AH30" s="145"/>
      <c r="AI30" s="145"/>
      <c r="AJ30" s="145"/>
      <c r="AK30" s="145"/>
      <c r="AL30" s="145"/>
      <c r="AM30" s="146"/>
      <c r="AN30" s="147"/>
      <c r="AO30" s="147"/>
      <c r="AP30" s="147"/>
      <c r="AQ30" s="147"/>
      <c r="AR30" s="147"/>
      <c r="AS30" s="147"/>
      <c r="AT30" s="147"/>
      <c r="AU30" s="147"/>
      <c r="AV30" s="147"/>
      <c r="AW30" s="147"/>
      <c r="AX30" s="147"/>
      <c r="AY30" s="147"/>
      <c r="AZ30" s="147"/>
      <c r="BA30" s="147"/>
      <c r="BB30" s="147"/>
      <c r="CD30" s="95"/>
    </row>
    <row r="31" spans="3:54" ht="18" customHeight="1">
      <c r="C31" s="104"/>
      <c r="AG31" s="105"/>
      <c r="AH31" s="105"/>
      <c r="AI31" s="105"/>
      <c r="AJ31" s="105"/>
      <c r="AK31" s="105"/>
      <c r="AL31" s="105"/>
      <c r="AM31" s="105"/>
      <c r="AN31" s="105"/>
      <c r="AO31" s="105"/>
      <c r="AP31" s="105"/>
      <c r="AQ31" s="105"/>
      <c r="AR31" s="105"/>
      <c r="AS31" s="105"/>
      <c r="AT31" s="105"/>
      <c r="AU31" s="105"/>
      <c r="AV31" s="105" t="s">
        <v>92</v>
      </c>
      <c r="AW31" s="105"/>
      <c r="AX31" s="105"/>
      <c r="AY31" s="105"/>
      <c r="AZ31" s="105"/>
      <c r="BA31" s="105"/>
      <c r="BB31" s="105"/>
    </row>
    <row r="32" ht="13.5"/>
    <row r="33" ht="13.5"/>
    <row r="34" ht="13.5"/>
    <row r="35" ht="13.5"/>
    <row r="36" ht="13.5"/>
    <row r="37" ht="13.5"/>
    <row r="38" ht="13.5"/>
    <row r="39" ht="13.5"/>
    <row r="40" ht="13.5"/>
    <row r="41" ht="13.5">
      <c r="BF41" s="99"/>
    </row>
  </sheetData>
  <sheetProtection sheet="1" objects="1" selectLockedCells="1"/>
  <mergeCells count="75">
    <mergeCell ref="AY5:BA5"/>
    <mergeCell ref="AR7:AU7"/>
    <mergeCell ref="AU5:AV5"/>
    <mergeCell ref="D24:H24"/>
    <mergeCell ref="BA11:BB11"/>
    <mergeCell ref="AN16:AQ16"/>
    <mergeCell ref="AR18:AU18"/>
    <mergeCell ref="AH10:BB10"/>
    <mergeCell ref="D28:H28"/>
    <mergeCell ref="AV18:BB18"/>
    <mergeCell ref="AV15:BB15"/>
    <mergeCell ref="R20:U20"/>
    <mergeCell ref="E20:I20"/>
    <mergeCell ref="K20:P20"/>
    <mergeCell ref="AV16:BB16"/>
    <mergeCell ref="D25:H25"/>
    <mergeCell ref="D27:H27"/>
    <mergeCell ref="AR15:AU15"/>
    <mergeCell ref="AH13:AJ13"/>
    <mergeCell ref="D7:AA7"/>
    <mergeCell ref="AR16:AU16"/>
    <mergeCell ref="AH11:AY11"/>
    <mergeCell ref="AU13:BB13"/>
    <mergeCell ref="AK13:AQ13"/>
    <mergeCell ref="AN15:AQ15"/>
    <mergeCell ref="D9:P9"/>
    <mergeCell ref="AH15:AL16"/>
    <mergeCell ref="D8:G8"/>
    <mergeCell ref="AK12:AQ12"/>
    <mergeCell ref="AV7:BB7"/>
    <mergeCell ref="AR12:AT12"/>
    <mergeCell ref="AH12:AJ12"/>
    <mergeCell ref="AP5:AQ5"/>
    <mergeCell ref="AL5:AO5"/>
    <mergeCell ref="AJ5:AK5"/>
    <mergeCell ref="AE5:AI5"/>
    <mergeCell ref="AI8:AN8"/>
    <mergeCell ref="AE8:AG8"/>
    <mergeCell ref="AJ27:AP27"/>
    <mergeCell ref="J23:BB23"/>
    <mergeCell ref="AN18:AQ18"/>
    <mergeCell ref="AV3:BB3"/>
    <mergeCell ref="AG3:AH3"/>
    <mergeCell ref="AH9:BB9"/>
    <mergeCell ref="AR13:AT13"/>
    <mergeCell ref="AD26:AH26"/>
    <mergeCell ref="P3:X3"/>
    <mergeCell ref="AU12:BB12"/>
    <mergeCell ref="J27:K27"/>
    <mergeCell ref="M27:N27"/>
    <mergeCell ref="R27:S27"/>
    <mergeCell ref="U27:V27"/>
    <mergeCell ref="O25:P25"/>
    <mergeCell ref="AC15:AF20"/>
    <mergeCell ref="AD27:AH27"/>
    <mergeCell ref="AB25:AH25"/>
    <mergeCell ref="L25:M25"/>
    <mergeCell ref="D23:H23"/>
    <mergeCell ref="S18:T18"/>
    <mergeCell ref="E19:I19"/>
    <mergeCell ref="S19:T19"/>
    <mergeCell ref="AN17:AQ17"/>
    <mergeCell ref="AN20:BB20"/>
    <mergeCell ref="AR17:AU17"/>
    <mergeCell ref="AN19:AQ19"/>
    <mergeCell ref="L19:O19"/>
    <mergeCell ref="AJ24:BB24"/>
    <mergeCell ref="AH19:AL20"/>
    <mergeCell ref="AD24:AH24"/>
    <mergeCell ref="AH17:AL18"/>
    <mergeCell ref="D26:H26"/>
    <mergeCell ref="E15:J17"/>
    <mergeCell ref="L15:U17"/>
    <mergeCell ref="T25:Z25"/>
    <mergeCell ref="J24:AC24"/>
  </mergeCells>
  <conditionalFormatting sqref="AV3">
    <cfRule type="containsBlanks" priority="32" dxfId="0" stopIfTrue="1">
      <formula>LEN(TRIM(AV3))=0</formula>
    </cfRule>
    <cfRule type="containsBlanks" priority="33" dxfId="0" stopIfTrue="1">
      <formula>LEN(TRIM(AV3))=0</formula>
    </cfRule>
  </conditionalFormatting>
  <conditionalFormatting sqref="AU12">
    <cfRule type="containsBlanks" priority="31" dxfId="0" stopIfTrue="1">
      <formula>LEN(TRIM(AU12))=0</formula>
    </cfRule>
  </conditionalFormatting>
  <conditionalFormatting sqref="AV7:BB7">
    <cfRule type="containsBlanks" priority="25" dxfId="0" stopIfTrue="1">
      <formula>LEN(TRIM(AV7))=0</formula>
    </cfRule>
  </conditionalFormatting>
  <conditionalFormatting sqref="AI8:AN8 AH9:AH11 AK12:AQ13">
    <cfRule type="containsBlanks" priority="24" dxfId="0" stopIfTrue="1">
      <formula>LEN(TRIM(AH8))=0</formula>
    </cfRule>
  </conditionalFormatting>
  <conditionalFormatting sqref="AU12">
    <cfRule type="containsBlanks" priority="36" dxfId="0" stopIfTrue="1">
      <formula>LEN(TRIM(AU12))=0</formula>
    </cfRule>
    <cfRule type="colorScale" priority="37" dxfId="60">
      <colorScale>
        <cfvo type="num" val="0"/>
        <cfvo type="max"/>
        <color rgb="FFFF7128"/>
        <color rgb="FFFFEF9C"/>
      </colorScale>
    </cfRule>
  </conditionalFormatting>
  <conditionalFormatting sqref="AU13:BB13">
    <cfRule type="containsBlanks" priority="22" dxfId="0" stopIfTrue="1">
      <formula>LEN(TRIM(AU13))=0</formula>
    </cfRule>
  </conditionalFormatting>
  <conditionalFormatting sqref="AL5:AO5 AS5 AU5:AV5 AY5:BA5 D7:AA7 AV7:BB7 D8:G8 AI8:AN8 D9:P9 AH9:BB9 AH10 AH11:AY11 AK12:AQ13 AU12:BB13">
    <cfRule type="containsBlanks" priority="21" dxfId="0" stopIfTrue="1">
      <formula>LEN(TRIM(D5))=0</formula>
    </cfRule>
  </conditionalFormatting>
  <conditionalFormatting sqref="AN20:BB20">
    <cfRule type="containsBlanks" priority="9" dxfId="0" stopIfTrue="1">
      <formula>LEN(TRIM(AN20))=0</formula>
    </cfRule>
  </conditionalFormatting>
  <conditionalFormatting sqref="T25:Z25 AB25:AH25">
    <cfRule type="containsBlanks" priority="8" dxfId="0" stopIfTrue="1">
      <formula>LEN(TRIM(T25))=0</formula>
    </cfRule>
  </conditionalFormatting>
  <conditionalFormatting sqref="AN16 AV16">
    <cfRule type="containsBlanks" priority="14" dxfId="0" stopIfTrue="1">
      <formula>LEN(TRIM(AN16))=0</formula>
    </cfRule>
  </conditionalFormatting>
  <conditionalFormatting sqref="AN16 AV16">
    <cfRule type="containsBlanks" priority="13" dxfId="0" stopIfTrue="1">
      <formula>LEN(TRIM(AN16))=0</formula>
    </cfRule>
  </conditionalFormatting>
  <conditionalFormatting sqref="AN18">
    <cfRule type="containsBlanks" priority="12" dxfId="0" stopIfTrue="1">
      <formula>LEN(TRIM(AN18))=0</formula>
    </cfRule>
  </conditionalFormatting>
  <conditionalFormatting sqref="AN18">
    <cfRule type="containsBlanks" priority="11" dxfId="0" stopIfTrue="1">
      <formula>LEN(TRIM(AN18))=0</formula>
    </cfRule>
  </conditionalFormatting>
  <conditionalFormatting sqref="AN20:BB20">
    <cfRule type="containsBlanks" priority="10" dxfId="0" stopIfTrue="1">
      <formula>LEN(TRIM(AN20))=0</formula>
    </cfRule>
  </conditionalFormatting>
  <conditionalFormatting sqref="AB25:AH25 T25:Z25">
    <cfRule type="containsBlanks" priority="7" dxfId="0" stopIfTrue="1">
      <formula>LEN(TRIM(T25))=0</formula>
    </cfRule>
  </conditionalFormatting>
  <conditionalFormatting sqref="AJ27:AP27">
    <cfRule type="containsBlanks" priority="6" dxfId="0" stopIfTrue="1">
      <formula>LEN(TRIM(AJ27))=0</formula>
    </cfRule>
  </conditionalFormatting>
  <conditionalFormatting sqref="AJ27:AP27">
    <cfRule type="containsBlanks" priority="5" dxfId="0" stopIfTrue="1">
      <formula>LEN(TRIM(AJ27))=0</formula>
    </cfRule>
  </conditionalFormatting>
  <conditionalFormatting sqref="M27">
    <cfRule type="containsBlanks" priority="4" dxfId="0" stopIfTrue="1">
      <formula>LEN(TRIM(M27))=0</formula>
    </cfRule>
  </conditionalFormatting>
  <conditionalFormatting sqref="U27">
    <cfRule type="containsBlanks" priority="3" dxfId="0" stopIfTrue="1">
      <formula>LEN(TRIM(U27))=0</formula>
    </cfRule>
  </conditionalFormatting>
  <conditionalFormatting sqref="J23:BB23 J24:AC24">
    <cfRule type="containsBlanks" priority="2" dxfId="0" stopIfTrue="1">
      <formula>LEN(TRIM(J23))=0</formula>
    </cfRule>
  </conditionalFormatting>
  <conditionalFormatting sqref="L15:U17 L19:O19 K20:P20 R20:U20 AJ24:BB24">
    <cfRule type="containsBlanks" priority="1" dxfId="0" stopIfTrue="1">
      <formula>LEN(TRIM(K15))=0</formula>
    </cfRule>
  </conditionalFormatting>
  <dataValidations count="10">
    <dataValidation type="list" allowBlank="1" showInputMessage="1" showErrorMessage="1" sqref="D8:G8">
      <formula1>"　,代表者,構成員"</formula1>
    </dataValidation>
    <dataValidation type="list" allowBlank="1" showInputMessage="1" showErrorMessage="1" sqref="AL5:AO5">
      <formula1>"国土交通大臣,県知事,都知事,府知事"</formula1>
    </dataValidation>
    <dataValidation type="list" allowBlank="1" showInputMessage="1" showErrorMessage="1" sqref="AV6 AS5">
      <formula1>"特,般"</formula1>
    </dataValidation>
    <dataValidation allowBlank="1" showInputMessage="1" sqref="AR18:AV18"/>
    <dataValidation errorStyle="information" allowBlank="1" showInputMessage="1" showErrorMessage="1" sqref="AR16:AU16"/>
    <dataValidation errorStyle="information" type="list" allowBlank="1" showInputMessage="1" sqref="AN18:AQ18 AN16:AQ16">
      <formula1>"　,適用除外,未加入"</formula1>
    </dataValidation>
    <dataValidation type="list" allowBlank="1" showInputMessage="1" showErrorMessage="1" sqref="L19:O19">
      <formula1>"　,労務費,工事費,工事数量"</formula1>
    </dataValidation>
    <dataValidation errorStyle="information" allowBlank="1" showInputMessage="1" sqref="AN19 AR19"/>
    <dataValidation type="list" allowBlank="1" showInputMessage="1" sqref="AV16:BB16">
      <formula1>"　,全国健康保険協会（協会けんぽ）,国民健康保険"</formula1>
    </dataValidation>
    <dataValidation type="list" allowBlank="1" showInputMessage="1" sqref="AN20:BB20">
      <formula1>"　,適用除外,未加入"</formula1>
    </dataValidation>
  </dataValidations>
  <printOptions horizontalCentered="1" verticalCentered="1"/>
  <pageMargins left="0" right="0" top="0.5905511811023623" bottom="0" header="0.5118110236220472" footer="0.5118110236220472"/>
  <pageSetup cellComments="asDisplayed" horizontalDpi="600" verticalDpi="600" orientation="landscape" paperSize="9" scale="53" r:id="rId4"/>
  <drawing r:id="rId3"/>
  <legacyDrawing r:id="rId2"/>
</worksheet>
</file>

<file path=xl/worksheets/sheet2.xml><?xml version="1.0" encoding="utf-8"?>
<worksheet xmlns="http://schemas.openxmlformats.org/spreadsheetml/2006/main" xmlns:r="http://schemas.openxmlformats.org/officeDocument/2006/relationships">
  <dimension ref="B1:J59"/>
  <sheetViews>
    <sheetView tabSelected="1" zoomScalePageLayoutView="0" workbookViewId="0" topLeftCell="A1">
      <selection activeCell="I1" sqref="I1:J1"/>
    </sheetView>
  </sheetViews>
  <sheetFormatPr defaultColWidth="9.140625" defaultRowHeight="15"/>
  <cols>
    <col min="1" max="1" width="2.57421875" style="4" customWidth="1"/>
    <col min="2" max="4" width="6.28125" style="4" customWidth="1"/>
    <col min="5" max="6" width="12.57421875" style="4" customWidth="1"/>
    <col min="7" max="7" width="10.57421875" style="4" customWidth="1"/>
    <col min="8" max="8" width="10.57421875" style="10" customWidth="1"/>
    <col min="9" max="10" width="10.57421875" style="4" customWidth="1"/>
    <col min="11" max="16384" width="9.00390625" style="4" customWidth="1"/>
  </cols>
  <sheetData>
    <row r="1" spans="8:10" ht="19.5" customHeight="1">
      <c r="H1" s="5" t="s">
        <v>76</v>
      </c>
      <c r="I1" s="391"/>
      <c r="J1" s="391"/>
    </row>
    <row r="2" spans="8:10" ht="19.5" customHeight="1">
      <c r="H2" s="6"/>
      <c r="I2" s="7"/>
      <c r="J2" s="7"/>
    </row>
    <row r="3" spans="2:5" ht="19.5" customHeight="1">
      <c r="B3" s="426"/>
      <c r="C3" s="426"/>
      <c r="D3" s="8" t="s">
        <v>78</v>
      </c>
      <c r="E3" s="8" t="s">
        <v>129</v>
      </c>
    </row>
    <row r="4" spans="2:5" ht="19.5" customHeight="1">
      <c r="B4" s="11"/>
      <c r="C4" s="11"/>
      <c r="D4" s="11"/>
      <c r="E4" s="11"/>
    </row>
    <row r="5" spans="2:5" ht="15" customHeight="1">
      <c r="B5" s="179" t="s">
        <v>130</v>
      </c>
      <c r="C5" s="11" t="s">
        <v>131</v>
      </c>
      <c r="D5" s="11"/>
      <c r="E5" s="11"/>
    </row>
    <row r="6" spans="2:5" ht="15" customHeight="1">
      <c r="B6" s="179"/>
      <c r="C6" s="11"/>
      <c r="D6" s="11"/>
      <c r="E6" s="11"/>
    </row>
    <row r="7" spans="3:5" ht="15" customHeight="1">
      <c r="C7" s="180" t="s">
        <v>139</v>
      </c>
      <c r="D7" s="11"/>
      <c r="E7" s="11"/>
    </row>
    <row r="8" spans="3:5" ht="15" customHeight="1">
      <c r="C8" s="12" t="s">
        <v>134</v>
      </c>
      <c r="D8" s="11"/>
      <c r="E8" s="11"/>
    </row>
    <row r="9" spans="3:5" ht="15" customHeight="1">
      <c r="C9" s="4" t="s">
        <v>135</v>
      </c>
      <c r="D9" s="11"/>
      <c r="E9" s="11"/>
    </row>
    <row r="10" spans="3:5" ht="15" customHeight="1">
      <c r="C10" s="12" t="s">
        <v>132</v>
      </c>
      <c r="D10" s="11"/>
      <c r="E10" s="11"/>
    </row>
    <row r="11" spans="2:5" ht="15" customHeight="1">
      <c r="B11" s="12"/>
      <c r="C11" s="12" t="s">
        <v>133</v>
      </c>
      <c r="D11" s="11"/>
      <c r="E11" s="11"/>
    </row>
    <row r="12" spans="7:9" ht="15" customHeight="1">
      <c r="G12" s="2"/>
      <c r="H12" s="4"/>
      <c r="I12" s="2"/>
    </row>
    <row r="13" spans="2:10" ht="15" customHeight="1">
      <c r="B13" s="11"/>
      <c r="C13" s="11"/>
      <c r="D13" s="3" t="s">
        <v>85</v>
      </c>
      <c r="E13" s="11"/>
      <c r="F13" s="3" t="s">
        <v>84</v>
      </c>
      <c r="G13" s="11"/>
      <c r="H13" s="3" t="s">
        <v>136</v>
      </c>
      <c r="I13" s="2"/>
      <c r="J13" s="3"/>
    </row>
    <row r="14" spans="2:9" ht="5.25" customHeight="1">
      <c r="B14" s="303" t="s">
        <v>65</v>
      </c>
      <c r="C14" s="304"/>
      <c r="D14" s="305"/>
      <c r="E14" s="309" t="s">
        <v>66</v>
      </c>
      <c r="F14" s="309"/>
      <c r="G14" s="309" t="s">
        <v>67</v>
      </c>
      <c r="H14" s="309"/>
      <c r="I14" s="309"/>
    </row>
    <row r="15" spans="2:9" ht="14.25" customHeight="1">
      <c r="B15" s="306"/>
      <c r="C15" s="307"/>
      <c r="D15" s="308"/>
      <c r="E15" s="309"/>
      <c r="F15" s="309"/>
      <c r="G15" s="309"/>
      <c r="H15" s="309"/>
      <c r="I15" s="309"/>
    </row>
    <row r="16" spans="2:9" ht="5.25" customHeight="1">
      <c r="B16" s="303" t="s">
        <v>58</v>
      </c>
      <c r="C16" s="304"/>
      <c r="D16" s="305"/>
      <c r="E16" s="13" t="s">
        <v>69</v>
      </c>
      <c r="F16" s="13" t="s">
        <v>70</v>
      </c>
      <c r="G16" s="320" t="s">
        <v>81</v>
      </c>
      <c r="H16" s="321"/>
      <c r="I16" s="324" t="s">
        <v>57</v>
      </c>
    </row>
    <row r="17" spans="2:9" ht="14.25">
      <c r="B17" s="306"/>
      <c r="C17" s="307"/>
      <c r="D17" s="308"/>
      <c r="E17" s="14" t="s">
        <v>72</v>
      </c>
      <c r="F17" s="15" t="s">
        <v>80</v>
      </c>
      <c r="G17" s="322"/>
      <c r="H17" s="323"/>
      <c r="I17" s="325"/>
    </row>
    <row r="18" spans="2:9" ht="5.25" customHeight="1">
      <c r="B18" s="303" t="s">
        <v>59</v>
      </c>
      <c r="C18" s="304"/>
      <c r="D18" s="305"/>
      <c r="E18" s="13" t="s">
        <v>69</v>
      </c>
      <c r="F18" s="13" t="s">
        <v>70</v>
      </c>
      <c r="G18" s="310"/>
      <c r="H18" s="311"/>
      <c r="I18" s="312"/>
    </row>
    <row r="19" spans="2:9" ht="14.25">
      <c r="B19" s="306"/>
      <c r="C19" s="307"/>
      <c r="D19" s="308"/>
      <c r="E19" s="14" t="s">
        <v>72</v>
      </c>
      <c r="F19" s="15" t="s">
        <v>80</v>
      </c>
      <c r="G19" s="313"/>
      <c r="H19" s="314"/>
      <c r="I19" s="315"/>
    </row>
    <row r="20" spans="2:9" ht="5.25" customHeight="1">
      <c r="B20" s="303" t="s">
        <v>60</v>
      </c>
      <c r="C20" s="304"/>
      <c r="D20" s="305"/>
      <c r="E20" s="332" t="s">
        <v>73</v>
      </c>
      <c r="F20" s="333"/>
      <c r="G20" s="336" t="s">
        <v>62</v>
      </c>
      <c r="H20" s="298" t="s">
        <v>61</v>
      </c>
      <c r="I20" s="299"/>
    </row>
    <row r="21" spans="2:9" ht="14.25" customHeight="1">
      <c r="B21" s="306"/>
      <c r="C21" s="307"/>
      <c r="D21" s="308"/>
      <c r="E21" s="334"/>
      <c r="F21" s="335"/>
      <c r="G21" s="337"/>
      <c r="H21" s="300"/>
      <c r="I21" s="301"/>
    </row>
    <row r="22" spans="2:5" ht="14.25">
      <c r="B22" s="11"/>
      <c r="C22" s="11"/>
      <c r="D22" s="11"/>
      <c r="E22" s="11"/>
    </row>
    <row r="23" ht="24.75" customHeight="1" thickBot="1">
      <c r="B23" s="4" t="s">
        <v>64</v>
      </c>
    </row>
    <row r="24" spans="2:10" ht="15" customHeight="1" thickBot="1" thickTop="1">
      <c r="B24" s="316" t="s">
        <v>56</v>
      </c>
      <c r="C24" s="317"/>
      <c r="D24" s="318"/>
      <c r="E24" s="16" t="s">
        <v>41</v>
      </c>
      <c r="F24" s="17" t="s">
        <v>42</v>
      </c>
      <c r="G24" s="18" t="s">
        <v>43</v>
      </c>
      <c r="H24" s="319" t="s">
        <v>71</v>
      </c>
      <c r="I24" s="319"/>
      <c r="J24" s="319"/>
    </row>
    <row r="25" spans="2:10" ht="15" customHeight="1" thickBot="1" thickTop="1">
      <c r="B25" s="326" t="s">
        <v>58</v>
      </c>
      <c r="C25" s="327"/>
      <c r="D25" s="328"/>
      <c r="E25" s="203"/>
      <c r="F25" s="194"/>
      <c r="G25" s="21" t="str">
        <f>IF(F25=0," ",E25+F25)</f>
        <v> </v>
      </c>
      <c r="H25" s="410" t="s">
        <v>158</v>
      </c>
      <c r="I25" s="411"/>
      <c r="J25" s="412"/>
    </row>
    <row r="26" spans="2:10" ht="15" customHeight="1" thickTop="1">
      <c r="B26" s="338" t="s">
        <v>74</v>
      </c>
      <c r="C26" s="339"/>
      <c r="D26" s="340"/>
      <c r="E26" s="395"/>
      <c r="F26" s="396"/>
      <c r="G26" s="343" t="str">
        <f>IF(F26=0," ",E26+F26)</f>
        <v> </v>
      </c>
      <c r="H26" s="413" t="s">
        <v>158</v>
      </c>
      <c r="I26" s="414"/>
      <c r="J26" s="415"/>
    </row>
    <row r="27" spans="2:10" ht="15" customHeight="1">
      <c r="B27" s="350" t="s">
        <v>44</v>
      </c>
      <c r="C27" s="351"/>
      <c r="D27" s="352"/>
      <c r="E27" s="395"/>
      <c r="F27" s="396"/>
      <c r="G27" s="343"/>
      <c r="H27" s="416"/>
      <c r="I27" s="417"/>
      <c r="J27" s="418"/>
    </row>
    <row r="28" spans="2:10" ht="15" customHeight="1" thickBot="1">
      <c r="B28" s="326" t="s">
        <v>54</v>
      </c>
      <c r="C28" s="327"/>
      <c r="D28" s="328"/>
      <c r="E28" s="22"/>
      <c r="F28" s="195">
        <v>0.544</v>
      </c>
      <c r="G28" s="24"/>
      <c r="H28" s="400">
        <v>41913</v>
      </c>
      <c r="I28" s="401"/>
      <c r="J28" s="402"/>
    </row>
    <row r="29" spans="2:10" ht="15" customHeight="1" thickBot="1" thickTop="1">
      <c r="B29" s="359" t="s">
        <v>55</v>
      </c>
      <c r="C29" s="360"/>
      <c r="D29" s="361"/>
      <c r="E29" s="25"/>
      <c r="F29" s="20"/>
      <c r="G29" s="26"/>
      <c r="H29" s="27"/>
      <c r="I29" s="28"/>
      <c r="J29" s="29"/>
    </row>
    <row r="30" spans="2:10" ht="15" customHeight="1" thickBot="1" thickTop="1">
      <c r="B30" s="362" t="s">
        <v>46</v>
      </c>
      <c r="C30" s="363"/>
      <c r="D30" s="364"/>
      <c r="E30" s="204"/>
      <c r="F30" s="196"/>
      <c r="G30" s="21" t="str">
        <f>IF(F30=0," ",E30+F30)</f>
        <v> </v>
      </c>
      <c r="H30" s="397" t="s">
        <v>159</v>
      </c>
      <c r="I30" s="398"/>
      <c r="J30" s="399"/>
    </row>
    <row r="31" spans="2:10" ht="15" customHeight="1" thickBot="1" thickTop="1">
      <c r="B31" s="368" t="s">
        <v>75</v>
      </c>
      <c r="C31" s="369"/>
      <c r="D31" s="370"/>
      <c r="E31" s="218"/>
      <c r="F31" s="226"/>
      <c r="G31" s="227" t="str">
        <f>IF(F31=0," ",F31)</f>
        <v> </v>
      </c>
      <c r="H31" s="419" t="s">
        <v>160</v>
      </c>
      <c r="I31" s="420"/>
      <c r="J31" s="421"/>
    </row>
    <row r="32" spans="2:10" ht="15" customHeight="1" thickBot="1" thickTop="1">
      <c r="B32" s="374" t="s">
        <v>48</v>
      </c>
      <c r="C32" s="375"/>
      <c r="D32" s="376"/>
      <c r="E32" s="205"/>
      <c r="F32" s="202"/>
      <c r="G32" s="35" t="str">
        <f>IF(F32=0," ",E32+F32)</f>
        <v> </v>
      </c>
      <c r="H32" s="422" t="s">
        <v>160</v>
      </c>
      <c r="I32" s="423"/>
      <c r="J32" s="424"/>
    </row>
    <row r="33" spans="2:10" ht="15" customHeight="1" thickTop="1">
      <c r="B33" s="380" t="s">
        <v>136</v>
      </c>
      <c r="C33" s="381"/>
      <c r="D33" s="382"/>
      <c r="E33" s="215" t="str">
        <f>IF(E25=0," ",E25+E26+SUM(E30:E32))</f>
        <v> </v>
      </c>
      <c r="F33" s="219" t="str">
        <f>IF(F25=0," ",F25+F26+SUM(F30:F32))</f>
        <v> </v>
      </c>
      <c r="G33" s="220" t="str">
        <f>IF(F33=" "," ",E33+F33)</f>
        <v> </v>
      </c>
      <c r="H33" s="38"/>
      <c r="I33" s="39"/>
      <c r="J33" s="40"/>
    </row>
    <row r="34" spans="2:10" ht="15" customHeight="1" thickBot="1">
      <c r="B34" s="210"/>
      <c r="C34" s="210"/>
      <c r="D34" s="210"/>
      <c r="E34" s="211"/>
      <c r="F34" s="43"/>
      <c r="G34" s="212"/>
      <c r="H34" s="213"/>
      <c r="I34" s="214"/>
      <c r="J34" s="214"/>
    </row>
    <row r="35" spans="2:10" ht="15" customHeight="1" thickBot="1" thickTop="1">
      <c r="B35" s="210"/>
      <c r="C35" s="210"/>
      <c r="D35" s="383" t="s">
        <v>154</v>
      </c>
      <c r="E35" s="384"/>
      <c r="F35" s="217" t="str">
        <f>IF(F25=0," ",F25+SUM(F29:F32))</f>
        <v> </v>
      </c>
      <c r="G35" s="212"/>
      <c r="H35" s="213"/>
      <c r="I35" s="214"/>
      <c r="J35" s="214"/>
    </row>
    <row r="36" spans="2:10" s="47" customFormat="1" ht="15" customHeight="1" thickTop="1">
      <c r="B36" s="41"/>
      <c r="C36" s="41"/>
      <c r="D36" s="41"/>
      <c r="E36" s="42"/>
      <c r="F36" s="43"/>
      <c r="G36" s="44"/>
      <c r="H36" s="45"/>
      <c r="I36" s="46"/>
      <c r="J36" s="46"/>
    </row>
    <row r="37" ht="15" customHeight="1" thickBot="1">
      <c r="B37" s="4" t="s">
        <v>63</v>
      </c>
    </row>
    <row r="38" spans="2:10" ht="15" customHeight="1" thickBot="1" thickTop="1">
      <c r="B38" s="316" t="s">
        <v>56</v>
      </c>
      <c r="C38" s="317"/>
      <c r="D38" s="318"/>
      <c r="E38" s="5" t="s">
        <v>41</v>
      </c>
      <c r="F38" s="48" t="s">
        <v>42</v>
      </c>
      <c r="G38" s="49" t="s">
        <v>49</v>
      </c>
      <c r="H38" s="319" t="s">
        <v>71</v>
      </c>
      <c r="I38" s="319"/>
      <c r="J38" s="319"/>
    </row>
    <row r="39" spans="2:10" ht="15" customHeight="1" thickBot="1" thickTop="1">
      <c r="B39" s="380" t="s">
        <v>50</v>
      </c>
      <c r="C39" s="381"/>
      <c r="D39" s="382"/>
      <c r="E39" s="206"/>
      <c r="F39" s="197"/>
      <c r="G39" s="21" t="str">
        <f>IF(F39=0," ",E39+F39)</f>
        <v> </v>
      </c>
      <c r="H39" s="392"/>
      <c r="I39" s="393"/>
      <c r="J39" s="394"/>
    </row>
    <row r="40" spans="2:10" ht="15" customHeight="1" thickTop="1">
      <c r="B40" s="380" t="s">
        <v>51</v>
      </c>
      <c r="C40" s="381"/>
      <c r="D40" s="382"/>
      <c r="E40" s="207"/>
      <c r="F40" s="198"/>
      <c r="G40" s="21" t="str">
        <f>IF(F40=0," ",E40+F40)</f>
        <v> </v>
      </c>
      <c r="H40" s="392"/>
      <c r="I40" s="393"/>
      <c r="J40" s="394"/>
    </row>
    <row r="41" spans="2:10" ht="15" customHeight="1" thickBot="1">
      <c r="B41" s="326" t="s">
        <v>54</v>
      </c>
      <c r="C41" s="327"/>
      <c r="D41" s="328"/>
      <c r="E41" s="52"/>
      <c r="F41" s="199">
        <v>0.544</v>
      </c>
      <c r="G41" s="24"/>
      <c r="H41" s="400">
        <v>41913</v>
      </c>
      <c r="I41" s="401"/>
      <c r="J41" s="402"/>
    </row>
    <row r="42" spans="2:10" ht="15" customHeight="1" thickBot="1" thickTop="1">
      <c r="B42" s="359" t="s">
        <v>55</v>
      </c>
      <c r="C42" s="360"/>
      <c r="D42" s="361"/>
      <c r="E42" s="54"/>
      <c r="F42" s="20" t="str">
        <f>IF(F40=0," ",F40*F41)</f>
        <v> </v>
      </c>
      <c r="G42" s="26"/>
      <c r="H42" s="55"/>
      <c r="I42" s="56"/>
      <c r="J42" s="57"/>
    </row>
    <row r="43" spans="2:10" ht="15" customHeight="1" thickBot="1" thickTop="1">
      <c r="B43" s="362" t="s">
        <v>52</v>
      </c>
      <c r="C43" s="363"/>
      <c r="D43" s="364"/>
      <c r="E43" s="208"/>
      <c r="F43" s="200"/>
      <c r="G43" s="21" t="str">
        <f>IF(F43=0," ",E43+F43)</f>
        <v> </v>
      </c>
      <c r="H43" s="407"/>
      <c r="I43" s="408"/>
      <c r="J43" s="409"/>
    </row>
    <row r="44" spans="2:10" ht="15" customHeight="1" thickBot="1" thickTop="1">
      <c r="B44" s="368" t="s">
        <v>47</v>
      </c>
      <c r="C44" s="369"/>
      <c r="D44" s="370"/>
      <c r="E44" s="218"/>
      <c r="F44" s="201"/>
      <c r="G44" s="33" t="str">
        <f>IF(F44=0," ",F44)</f>
        <v> </v>
      </c>
      <c r="H44" s="403"/>
      <c r="I44" s="404"/>
      <c r="J44" s="405"/>
    </row>
    <row r="45" spans="2:10" ht="15" customHeight="1" thickBot="1" thickTop="1">
      <c r="B45" s="374" t="s">
        <v>53</v>
      </c>
      <c r="C45" s="375"/>
      <c r="D45" s="376"/>
      <c r="E45" s="209"/>
      <c r="F45" s="202"/>
      <c r="G45" s="35" t="str">
        <f>IF(F45=0," ",E45+F45)</f>
        <v> </v>
      </c>
      <c r="H45" s="397"/>
      <c r="I45" s="398"/>
      <c r="J45" s="399"/>
    </row>
    <row r="46" spans="2:10" ht="15" customHeight="1" thickTop="1">
      <c r="B46" s="406" t="s">
        <v>136</v>
      </c>
      <c r="C46" s="406"/>
      <c r="D46" s="406"/>
      <c r="E46" s="221" t="str">
        <f>IF(E39=0," ",E39+E40+SUM(E43:E45))</f>
        <v> </v>
      </c>
      <c r="F46" s="222" t="str">
        <f>IF(F39=0," ",F39+F40+SUM(F43:F45))</f>
        <v> </v>
      </c>
      <c r="G46" s="220" t="str">
        <f>IF(F46=" "," ",E46+F46)</f>
        <v> </v>
      </c>
      <c r="H46" s="64"/>
      <c r="I46" s="65"/>
      <c r="J46" s="66"/>
    </row>
    <row r="47" ht="15" customHeight="1" thickBot="1"/>
    <row r="48" spans="4:6" ht="15" customHeight="1" thickBot="1" thickTop="1">
      <c r="D48" s="383" t="s">
        <v>154</v>
      </c>
      <c r="E48" s="384"/>
      <c r="F48" s="217" t="str">
        <f>IF(F39=0," ",F39+SUM(F42:F45))</f>
        <v> </v>
      </c>
    </row>
    <row r="49" ht="15" customHeight="1" thickTop="1"/>
    <row r="50" spans="2:3" ht="15" customHeight="1">
      <c r="B50" s="179" t="s">
        <v>137</v>
      </c>
      <c r="C50" s="11" t="s">
        <v>138</v>
      </c>
    </row>
    <row r="51" spans="2:3" ht="15" customHeight="1">
      <c r="B51" s="179"/>
      <c r="C51" s="11"/>
    </row>
    <row r="52" ht="15" customHeight="1">
      <c r="C52" s="4" t="s">
        <v>140</v>
      </c>
    </row>
    <row r="53" ht="15" customHeight="1">
      <c r="C53" s="4" t="s">
        <v>141</v>
      </c>
    </row>
    <row r="54" ht="15" customHeight="1">
      <c r="C54" s="4" t="s">
        <v>144</v>
      </c>
    </row>
    <row r="55" ht="15" customHeight="1">
      <c r="C55" s="181" t="s">
        <v>145</v>
      </c>
    </row>
    <row r="56" ht="15" customHeight="1"/>
    <row r="57" ht="15" customHeight="1">
      <c r="C57" s="4" t="s">
        <v>142</v>
      </c>
    </row>
    <row r="58" ht="15" customHeight="1"/>
    <row r="59" ht="15" customHeight="1">
      <c r="C59" s="4" t="s">
        <v>143</v>
      </c>
    </row>
  </sheetData>
  <sheetProtection sheet="1" selectLockedCells="1"/>
  <mergeCells count="52">
    <mergeCell ref="B45:D45"/>
    <mergeCell ref="H45:J45"/>
    <mergeCell ref="B46:D46"/>
    <mergeCell ref="D48:E48"/>
    <mergeCell ref="B42:D42"/>
    <mergeCell ref="B43:D43"/>
    <mergeCell ref="H43:J43"/>
    <mergeCell ref="B44:D44"/>
    <mergeCell ref="H40:J40"/>
    <mergeCell ref="D35:E35"/>
    <mergeCell ref="H44:J44"/>
    <mergeCell ref="B38:D38"/>
    <mergeCell ref="H38:J38"/>
    <mergeCell ref="B39:D39"/>
    <mergeCell ref="H39:J39"/>
    <mergeCell ref="B40:D40"/>
    <mergeCell ref="B41:D41"/>
    <mergeCell ref="H41:J41"/>
    <mergeCell ref="B32:D32"/>
    <mergeCell ref="H32:J32"/>
    <mergeCell ref="B33:D33"/>
    <mergeCell ref="B28:D28"/>
    <mergeCell ref="H28:J28"/>
    <mergeCell ref="B29:D29"/>
    <mergeCell ref="B30:D30"/>
    <mergeCell ref="H30:J30"/>
    <mergeCell ref="B31:D31"/>
    <mergeCell ref="H31:J31"/>
    <mergeCell ref="B24:D24"/>
    <mergeCell ref="H24:J24"/>
    <mergeCell ref="B25:D25"/>
    <mergeCell ref="H25:J25"/>
    <mergeCell ref="B26:D26"/>
    <mergeCell ref="E26:E27"/>
    <mergeCell ref="F26:F27"/>
    <mergeCell ref="G26:G27"/>
    <mergeCell ref="H26:J27"/>
    <mergeCell ref="B27:D27"/>
    <mergeCell ref="B18:D19"/>
    <mergeCell ref="G18:I19"/>
    <mergeCell ref="B20:D21"/>
    <mergeCell ref="E20:F21"/>
    <mergeCell ref="G20:G21"/>
    <mergeCell ref="H20:I21"/>
    <mergeCell ref="I1:J1"/>
    <mergeCell ref="B14:D15"/>
    <mergeCell ref="E14:F15"/>
    <mergeCell ref="G14:I15"/>
    <mergeCell ref="B16:D17"/>
    <mergeCell ref="G16:H17"/>
    <mergeCell ref="I16:I17"/>
    <mergeCell ref="B3:C3"/>
  </mergeCells>
  <conditionalFormatting sqref="B3">
    <cfRule type="containsBlanks" priority="20" dxfId="0" stopIfTrue="1">
      <formula>LEN(TRIM(B3))=0</formula>
    </cfRule>
  </conditionalFormatting>
  <conditionalFormatting sqref="I1:J1">
    <cfRule type="containsBlanks" priority="14" dxfId="8" stopIfTrue="1">
      <formula>LEN(TRIM(I1))=0</formula>
    </cfRule>
  </conditionalFormatting>
  <conditionalFormatting sqref="F25:F28 F30:F32">
    <cfRule type="containsBlanks" priority="13" dxfId="0" stopIfTrue="1">
      <formula>LEN(TRIM(F25))=0</formula>
    </cfRule>
  </conditionalFormatting>
  <conditionalFormatting sqref="F39 F43:F45">
    <cfRule type="containsBlanks" priority="12" dxfId="0" stopIfTrue="1">
      <formula>LEN(TRIM(F39))=0</formula>
    </cfRule>
  </conditionalFormatting>
  <conditionalFormatting sqref="F25:F28 F30:F32 F39:F41 F43:F45">
    <cfRule type="containsBlanks" priority="11" dxfId="0" stopIfTrue="1">
      <formula>LEN(TRIM(F25))=0</formula>
    </cfRule>
  </conditionalFormatting>
  <conditionalFormatting sqref="E25:E27 E30 E32 H25:J28 H30:J32 E39:E40 E43 E45 H39:J41 H43:J45">
    <cfRule type="containsBlanks" priority="10" dxfId="8" stopIfTrue="1">
      <formula>LEN(TRIM(E25))=0</formula>
    </cfRule>
  </conditionalFormatting>
  <conditionalFormatting sqref="E39:E40 E43 E45 H39:J41 H43:J45">
    <cfRule type="containsBlanks" priority="9" dxfId="8" stopIfTrue="1">
      <formula>LEN(TRIM(E39))=0</formula>
    </cfRule>
  </conditionalFormatting>
  <conditionalFormatting sqref="G16:I17">
    <cfRule type="containsBlanks" priority="8" dxfId="0" stopIfTrue="1">
      <formula>LEN(TRIM(G16))=0</formula>
    </cfRule>
  </conditionalFormatting>
  <conditionalFormatting sqref="G16:I17">
    <cfRule type="containsBlanks" priority="7" dxfId="0" stopIfTrue="1">
      <formula>LEN(TRIM(G16))=0</formula>
    </cfRule>
  </conditionalFormatting>
  <conditionalFormatting sqref="E17:F17">
    <cfRule type="containsBlanks" priority="6" dxfId="0" stopIfTrue="1">
      <formula>LEN(TRIM(E17))=0</formula>
    </cfRule>
  </conditionalFormatting>
  <conditionalFormatting sqref="E17:F17">
    <cfRule type="containsBlanks" priority="5" dxfId="0" stopIfTrue="1">
      <formula>LEN(TRIM(E17))=0</formula>
    </cfRule>
  </conditionalFormatting>
  <conditionalFormatting sqref="E19:F19">
    <cfRule type="containsBlanks" priority="4" dxfId="0" stopIfTrue="1">
      <formula>LEN(TRIM(E19))=0</formula>
    </cfRule>
  </conditionalFormatting>
  <conditionalFormatting sqref="E19:F19">
    <cfRule type="containsBlanks" priority="3" dxfId="0" stopIfTrue="1">
      <formula>LEN(TRIM(E19))=0</formula>
    </cfRule>
  </conditionalFormatting>
  <conditionalFormatting sqref="E20:G21">
    <cfRule type="containsBlanks" priority="2" dxfId="0" stopIfTrue="1">
      <formula>LEN(TRIM(E20))=0</formula>
    </cfRule>
  </conditionalFormatting>
  <conditionalFormatting sqref="E20:G21">
    <cfRule type="containsBlanks" priority="1" dxfId="0" stopIfTrue="1">
      <formula>LEN(TRIM(E20))=0</formula>
    </cfRule>
  </conditionalFormatting>
  <printOptions/>
  <pageMargins left="0.7874015748031497" right="0.7874015748031497" top="0.5905511811023623" bottom="0.5905511811023623" header="0.5118110236220472" footer="0.5118110236220472"/>
  <pageSetup horizontalDpi="600" verticalDpi="600" orientation="portrait" paperSize="9" scale="95" r:id="rId2"/>
  <ignoredErrors>
    <ignoredError sqref="G44 G31" formula="1"/>
  </ignoredErrors>
  <drawing r:id="rId1"/>
</worksheet>
</file>

<file path=xl/worksheets/sheet3.xml><?xml version="1.0" encoding="utf-8"?>
<worksheet xmlns="http://schemas.openxmlformats.org/spreadsheetml/2006/main" xmlns:r="http://schemas.openxmlformats.org/officeDocument/2006/relationships">
  <dimension ref="B1:J59"/>
  <sheetViews>
    <sheetView zoomScalePageLayoutView="0" workbookViewId="0" topLeftCell="A1">
      <selection activeCell="G46" sqref="G46"/>
    </sheetView>
  </sheetViews>
  <sheetFormatPr defaultColWidth="9.140625" defaultRowHeight="15"/>
  <cols>
    <col min="1" max="1" width="2.57421875" style="4" customWidth="1"/>
    <col min="2" max="4" width="6.28125" style="4" customWidth="1"/>
    <col min="5" max="6" width="12.57421875" style="4" customWidth="1"/>
    <col min="7" max="7" width="10.57421875" style="4" customWidth="1"/>
    <col min="8" max="8" width="10.57421875" style="10" customWidth="1"/>
    <col min="9" max="10" width="10.57421875" style="4" customWidth="1"/>
    <col min="11" max="16384" width="9.00390625" style="4" customWidth="1"/>
  </cols>
  <sheetData>
    <row r="1" spans="8:10" ht="19.5" customHeight="1">
      <c r="H1" s="5" t="s">
        <v>76</v>
      </c>
      <c r="I1" s="302">
        <v>43575</v>
      </c>
      <c r="J1" s="302"/>
    </row>
    <row r="2" spans="8:10" ht="19.5" customHeight="1">
      <c r="H2" s="6"/>
      <c r="I2" s="7"/>
      <c r="J2" s="7"/>
    </row>
    <row r="3" spans="2:5" ht="19.5" customHeight="1">
      <c r="B3" s="425">
        <v>2019</v>
      </c>
      <c r="C3" s="425"/>
      <c r="D3" s="8" t="s">
        <v>78</v>
      </c>
      <c r="E3" s="8" t="s">
        <v>129</v>
      </c>
    </row>
    <row r="4" spans="2:5" ht="19.5" customHeight="1">
      <c r="B4" s="11"/>
      <c r="C4" s="11"/>
      <c r="D4" s="11"/>
      <c r="E4" s="11"/>
    </row>
    <row r="5" spans="2:5" ht="15" customHeight="1">
      <c r="B5" s="179" t="s">
        <v>130</v>
      </c>
      <c r="C5" s="11" t="s">
        <v>131</v>
      </c>
      <c r="D5" s="11"/>
      <c r="E5" s="11"/>
    </row>
    <row r="6" spans="2:5" ht="15" customHeight="1">
      <c r="B6" s="179"/>
      <c r="C6" s="11"/>
      <c r="D6" s="11"/>
      <c r="E6" s="11"/>
    </row>
    <row r="7" spans="3:5" ht="15" customHeight="1">
      <c r="C7" s="180" t="s">
        <v>139</v>
      </c>
      <c r="D7" s="11"/>
      <c r="E7" s="11"/>
    </row>
    <row r="8" spans="3:5" ht="15" customHeight="1">
      <c r="C8" s="12" t="s">
        <v>134</v>
      </c>
      <c r="D8" s="11"/>
      <c r="E8" s="11"/>
    </row>
    <row r="9" spans="3:5" ht="15" customHeight="1">
      <c r="C9" s="4" t="s">
        <v>135</v>
      </c>
      <c r="D9" s="11"/>
      <c r="E9" s="11"/>
    </row>
    <row r="10" spans="3:5" ht="15" customHeight="1">
      <c r="C10" s="12" t="s">
        <v>132</v>
      </c>
      <c r="D10" s="11"/>
      <c r="E10" s="11"/>
    </row>
    <row r="11" spans="2:5" ht="15" customHeight="1">
      <c r="B11" s="12"/>
      <c r="C11" s="12" t="s">
        <v>133</v>
      </c>
      <c r="D11" s="11"/>
      <c r="E11" s="11"/>
    </row>
    <row r="12" spans="7:9" ht="15" customHeight="1">
      <c r="G12" s="2"/>
      <c r="H12" s="4"/>
      <c r="I12" s="2"/>
    </row>
    <row r="13" spans="2:10" ht="15" customHeight="1">
      <c r="B13" s="11"/>
      <c r="C13" s="11"/>
      <c r="D13" s="3" t="s">
        <v>85</v>
      </c>
      <c r="E13" s="11"/>
      <c r="F13" s="3" t="s">
        <v>84</v>
      </c>
      <c r="G13" s="11"/>
      <c r="H13" s="3" t="s">
        <v>136</v>
      </c>
      <c r="I13" s="2"/>
      <c r="J13" s="3"/>
    </row>
    <row r="14" spans="2:9" ht="5.25" customHeight="1">
      <c r="B14" s="303" t="s">
        <v>65</v>
      </c>
      <c r="C14" s="304"/>
      <c r="D14" s="305"/>
      <c r="E14" s="309" t="s">
        <v>66</v>
      </c>
      <c r="F14" s="309"/>
      <c r="G14" s="309" t="s">
        <v>67</v>
      </c>
      <c r="H14" s="309"/>
      <c r="I14" s="309"/>
    </row>
    <row r="15" spans="2:9" ht="14.25" customHeight="1">
      <c r="B15" s="306"/>
      <c r="C15" s="307"/>
      <c r="D15" s="308"/>
      <c r="E15" s="309"/>
      <c r="F15" s="309"/>
      <c r="G15" s="309"/>
      <c r="H15" s="309"/>
      <c r="I15" s="309"/>
    </row>
    <row r="16" spans="2:9" ht="5.25" customHeight="1">
      <c r="B16" s="303" t="s">
        <v>58</v>
      </c>
      <c r="C16" s="304"/>
      <c r="D16" s="305"/>
      <c r="E16" s="13" t="s">
        <v>69</v>
      </c>
      <c r="F16" s="13" t="s">
        <v>70</v>
      </c>
      <c r="G16" s="320" t="s">
        <v>81</v>
      </c>
      <c r="H16" s="321"/>
      <c r="I16" s="324" t="s">
        <v>57</v>
      </c>
    </row>
    <row r="17" spans="2:9" ht="14.25">
      <c r="B17" s="306"/>
      <c r="C17" s="307"/>
      <c r="D17" s="308"/>
      <c r="E17" s="14" t="s">
        <v>72</v>
      </c>
      <c r="F17" s="15" t="s">
        <v>80</v>
      </c>
      <c r="G17" s="322"/>
      <c r="H17" s="323"/>
      <c r="I17" s="325"/>
    </row>
    <row r="18" spans="2:9" ht="5.25" customHeight="1">
      <c r="B18" s="303" t="s">
        <v>59</v>
      </c>
      <c r="C18" s="304"/>
      <c r="D18" s="305"/>
      <c r="E18" s="13" t="s">
        <v>69</v>
      </c>
      <c r="F18" s="13" t="s">
        <v>70</v>
      </c>
      <c r="G18" s="310"/>
      <c r="H18" s="311"/>
      <c r="I18" s="312"/>
    </row>
    <row r="19" spans="2:9" ht="14.25">
      <c r="B19" s="306"/>
      <c r="C19" s="307"/>
      <c r="D19" s="308"/>
      <c r="E19" s="14" t="s">
        <v>72</v>
      </c>
      <c r="F19" s="15" t="s">
        <v>80</v>
      </c>
      <c r="G19" s="313"/>
      <c r="H19" s="314"/>
      <c r="I19" s="315"/>
    </row>
    <row r="20" spans="2:9" ht="5.25" customHeight="1">
      <c r="B20" s="303" t="s">
        <v>60</v>
      </c>
      <c r="C20" s="304"/>
      <c r="D20" s="305"/>
      <c r="E20" s="332" t="s">
        <v>73</v>
      </c>
      <c r="F20" s="333"/>
      <c r="G20" s="336" t="s">
        <v>62</v>
      </c>
      <c r="H20" s="298" t="s">
        <v>61</v>
      </c>
      <c r="I20" s="299"/>
    </row>
    <row r="21" spans="2:9" ht="14.25" customHeight="1">
      <c r="B21" s="306"/>
      <c r="C21" s="307"/>
      <c r="D21" s="308"/>
      <c r="E21" s="334"/>
      <c r="F21" s="335"/>
      <c r="G21" s="337"/>
      <c r="H21" s="300"/>
      <c r="I21" s="301"/>
    </row>
    <row r="22" spans="2:5" ht="14.25">
      <c r="B22" s="11"/>
      <c r="C22" s="11"/>
      <c r="D22" s="11"/>
      <c r="E22" s="11"/>
    </row>
    <row r="23" ht="24.75" customHeight="1" thickBot="1">
      <c r="B23" s="4" t="s">
        <v>64</v>
      </c>
    </row>
    <row r="24" spans="2:10" ht="15" customHeight="1" thickBot="1" thickTop="1">
      <c r="B24" s="316" t="s">
        <v>56</v>
      </c>
      <c r="C24" s="317"/>
      <c r="D24" s="318"/>
      <c r="E24" s="16" t="s">
        <v>41</v>
      </c>
      <c r="F24" s="17" t="s">
        <v>42</v>
      </c>
      <c r="G24" s="18" t="s">
        <v>43</v>
      </c>
      <c r="H24" s="319" t="s">
        <v>71</v>
      </c>
      <c r="I24" s="319"/>
      <c r="J24" s="319"/>
    </row>
    <row r="25" spans="2:10" ht="15" customHeight="1" thickBot="1" thickTop="1">
      <c r="B25" s="326" t="s">
        <v>58</v>
      </c>
      <c r="C25" s="327"/>
      <c r="D25" s="328"/>
      <c r="E25" s="19">
        <v>0.05105</v>
      </c>
      <c r="F25" s="20">
        <v>0.05105</v>
      </c>
      <c r="G25" s="21">
        <f>IF(F25=0," ",E25+F25)</f>
        <v>0.1021</v>
      </c>
      <c r="H25" s="329" t="s">
        <v>158</v>
      </c>
      <c r="I25" s="330"/>
      <c r="J25" s="331"/>
    </row>
    <row r="26" spans="2:10" ht="15" customHeight="1" thickTop="1">
      <c r="B26" s="338" t="s">
        <v>74</v>
      </c>
      <c r="C26" s="339"/>
      <c r="D26" s="340"/>
      <c r="E26" s="341">
        <v>0.00865</v>
      </c>
      <c r="F26" s="342">
        <v>0.00865</v>
      </c>
      <c r="G26" s="343">
        <f>IF(F26=0," ",E26+F26)</f>
        <v>0.0173</v>
      </c>
      <c r="H26" s="344" t="s">
        <v>158</v>
      </c>
      <c r="I26" s="345"/>
      <c r="J26" s="346"/>
    </row>
    <row r="27" spans="2:10" ht="15" customHeight="1">
      <c r="B27" s="350" t="s">
        <v>44</v>
      </c>
      <c r="C27" s="351"/>
      <c r="D27" s="352"/>
      <c r="E27" s="341"/>
      <c r="F27" s="342"/>
      <c r="G27" s="343"/>
      <c r="H27" s="347"/>
      <c r="I27" s="348"/>
      <c r="J27" s="349"/>
    </row>
    <row r="28" spans="2:10" ht="15" customHeight="1" thickBot="1">
      <c r="B28" s="326" t="s">
        <v>54</v>
      </c>
      <c r="C28" s="327"/>
      <c r="D28" s="328"/>
      <c r="E28" s="22"/>
      <c r="F28" s="23">
        <v>0.544</v>
      </c>
      <c r="G28" s="24"/>
      <c r="H28" s="356">
        <v>41913</v>
      </c>
      <c r="I28" s="357"/>
      <c r="J28" s="358"/>
    </row>
    <row r="29" spans="2:10" ht="15" customHeight="1" thickBot="1" thickTop="1">
      <c r="B29" s="359" t="s">
        <v>55</v>
      </c>
      <c r="C29" s="360"/>
      <c r="D29" s="361"/>
      <c r="E29" s="25"/>
      <c r="F29" s="428">
        <f>IF(F26=0," ",F26*F28)</f>
        <v>0.0047056</v>
      </c>
      <c r="G29" s="26"/>
      <c r="H29" s="27"/>
      <c r="I29" s="28"/>
      <c r="J29" s="29"/>
    </row>
    <row r="30" spans="2:10" ht="15" customHeight="1" thickBot="1" thickTop="1">
      <c r="B30" s="362" t="s">
        <v>46</v>
      </c>
      <c r="C30" s="363"/>
      <c r="D30" s="364"/>
      <c r="E30" s="432">
        <v>0.0915</v>
      </c>
      <c r="F30" s="433">
        <v>0.0915</v>
      </c>
      <c r="G30" s="431">
        <f>IF(F30=0," ",E30+F30)</f>
        <v>0.183</v>
      </c>
      <c r="H30" s="365" t="s">
        <v>159</v>
      </c>
      <c r="I30" s="366"/>
      <c r="J30" s="367"/>
    </row>
    <row r="31" spans="2:10" ht="15" customHeight="1" thickBot="1" thickTop="1">
      <c r="B31" s="368" t="s">
        <v>75</v>
      </c>
      <c r="C31" s="369"/>
      <c r="D31" s="370"/>
      <c r="E31" s="218"/>
      <c r="F31" s="433">
        <v>0.0034</v>
      </c>
      <c r="G31" s="227">
        <f>IF(F31=0," ",F31)</f>
        <v>0.0034</v>
      </c>
      <c r="H31" s="434" t="s">
        <v>160</v>
      </c>
      <c r="I31" s="435"/>
      <c r="J31" s="436"/>
    </row>
    <row r="32" spans="2:10" ht="15" customHeight="1" thickBot="1" thickTop="1">
      <c r="B32" s="374" t="s">
        <v>48</v>
      </c>
      <c r="C32" s="375"/>
      <c r="D32" s="376"/>
      <c r="E32" s="34">
        <v>0.004</v>
      </c>
      <c r="F32" s="63">
        <v>0.008</v>
      </c>
      <c r="G32" s="35">
        <f>IF(F32=0," ",E32+F32)</f>
        <v>0.012</v>
      </c>
      <c r="H32" s="377" t="s">
        <v>164</v>
      </c>
      <c r="I32" s="378"/>
      <c r="J32" s="379"/>
    </row>
    <row r="33" spans="2:10" ht="15" customHeight="1" thickTop="1">
      <c r="B33" s="380" t="s">
        <v>136</v>
      </c>
      <c r="C33" s="381"/>
      <c r="D33" s="382"/>
      <c r="E33" s="427">
        <f>IF(E25=0," ",E25+E26+SUM(E30:E32))</f>
        <v>0.1552</v>
      </c>
      <c r="F33" s="430">
        <f>IF(F25=0," ",F25+F26+SUM(F30:F32))</f>
        <v>0.1626</v>
      </c>
      <c r="G33" s="429">
        <f>IF(F33=" "," ",E33+F33)</f>
        <v>0.31779999999999997</v>
      </c>
      <c r="H33" s="38"/>
      <c r="I33" s="39"/>
      <c r="J33" s="40"/>
    </row>
    <row r="34" spans="2:10" ht="15" customHeight="1" thickBot="1">
      <c r="B34" s="210"/>
      <c r="C34" s="210"/>
      <c r="D34" s="210"/>
      <c r="E34" s="211"/>
      <c r="F34" s="43"/>
      <c r="G34" s="212"/>
      <c r="H34" s="213"/>
      <c r="I34" s="214"/>
      <c r="J34" s="214"/>
    </row>
    <row r="35" spans="2:10" ht="15" customHeight="1" thickBot="1" thickTop="1">
      <c r="B35" s="210"/>
      <c r="C35" s="210"/>
      <c r="D35" s="383" t="s">
        <v>154</v>
      </c>
      <c r="E35" s="384"/>
      <c r="F35" s="217">
        <f>IF(F25=0," ",F25+SUM(F29:F32))</f>
        <v>0.1586556</v>
      </c>
      <c r="G35" s="212"/>
      <c r="H35" s="213"/>
      <c r="I35" s="214"/>
      <c r="J35" s="214"/>
    </row>
    <row r="36" spans="2:10" s="47" customFormat="1" ht="15" customHeight="1" thickTop="1">
      <c r="B36" s="41"/>
      <c r="C36" s="41"/>
      <c r="D36" s="41"/>
      <c r="E36" s="42"/>
      <c r="F36" s="43"/>
      <c r="G36" s="44"/>
      <c r="H36" s="45"/>
      <c r="I36" s="46"/>
      <c r="J36" s="46"/>
    </row>
    <row r="37" ht="15" customHeight="1" thickBot="1">
      <c r="B37" s="4" t="s">
        <v>63</v>
      </c>
    </row>
    <row r="38" spans="2:10" ht="15" customHeight="1" thickBot="1" thickTop="1">
      <c r="B38" s="316" t="s">
        <v>56</v>
      </c>
      <c r="C38" s="317"/>
      <c r="D38" s="318"/>
      <c r="E38" s="5" t="s">
        <v>41</v>
      </c>
      <c r="F38" s="48" t="s">
        <v>42</v>
      </c>
      <c r="G38" s="49" t="s">
        <v>49</v>
      </c>
      <c r="H38" s="319" t="s">
        <v>71</v>
      </c>
      <c r="I38" s="319"/>
      <c r="J38" s="319"/>
    </row>
    <row r="39" spans="2:10" ht="15" customHeight="1" thickBot="1" thickTop="1">
      <c r="B39" s="380" t="s">
        <v>50</v>
      </c>
      <c r="C39" s="381"/>
      <c r="D39" s="382"/>
      <c r="E39" s="50">
        <v>0.0455</v>
      </c>
      <c r="F39" s="51">
        <v>0.061</v>
      </c>
      <c r="G39" s="21">
        <f>IF(F39=0," ",E39+F39)</f>
        <v>0.1065</v>
      </c>
      <c r="H39" s="437" t="s">
        <v>161</v>
      </c>
      <c r="I39" s="438"/>
      <c r="J39" s="439"/>
    </row>
    <row r="40" spans="2:10" ht="15" customHeight="1" thickTop="1">
      <c r="B40" s="380" t="s">
        <v>51</v>
      </c>
      <c r="C40" s="381"/>
      <c r="D40" s="382"/>
      <c r="E40" s="223">
        <v>0.00805</v>
      </c>
      <c r="F40" s="224">
        <v>0.00805</v>
      </c>
      <c r="G40" s="21">
        <f>IF(F40=0," ",E40+F40)</f>
        <v>0.0161</v>
      </c>
      <c r="H40" s="329" t="s">
        <v>162</v>
      </c>
      <c r="I40" s="330"/>
      <c r="J40" s="331"/>
    </row>
    <row r="41" spans="2:10" ht="15" customHeight="1" thickBot="1">
      <c r="B41" s="326" t="s">
        <v>54</v>
      </c>
      <c r="C41" s="327"/>
      <c r="D41" s="328"/>
      <c r="E41" s="52"/>
      <c r="F41" s="53">
        <v>0.544</v>
      </c>
      <c r="G41" s="24"/>
      <c r="H41" s="356">
        <v>41913</v>
      </c>
      <c r="I41" s="357"/>
      <c r="J41" s="358"/>
    </row>
    <row r="42" spans="2:10" ht="15" customHeight="1" thickBot="1" thickTop="1">
      <c r="B42" s="359" t="s">
        <v>55</v>
      </c>
      <c r="C42" s="360"/>
      <c r="D42" s="361"/>
      <c r="E42" s="54"/>
      <c r="F42" s="20">
        <f>IF(F40=0," ",F40*F41)</f>
        <v>0.004379200000000001</v>
      </c>
      <c r="G42" s="26"/>
      <c r="H42" s="55"/>
      <c r="I42" s="56"/>
      <c r="J42" s="57"/>
    </row>
    <row r="43" spans="2:10" ht="15" customHeight="1" thickBot="1" thickTop="1">
      <c r="B43" s="362" t="s">
        <v>52</v>
      </c>
      <c r="C43" s="363"/>
      <c r="D43" s="364"/>
      <c r="E43" s="440">
        <v>0.0915</v>
      </c>
      <c r="F43" s="441">
        <v>0.0915</v>
      </c>
      <c r="G43" s="431">
        <f>IF(F43=0," ",E43+F43)</f>
        <v>0.183</v>
      </c>
      <c r="H43" s="362" t="s">
        <v>163</v>
      </c>
      <c r="I43" s="363"/>
      <c r="J43" s="364"/>
    </row>
    <row r="44" spans="2:10" ht="15" customHeight="1" thickBot="1" thickTop="1">
      <c r="B44" s="368" t="s">
        <v>47</v>
      </c>
      <c r="C44" s="369"/>
      <c r="D44" s="370"/>
      <c r="E44" s="218"/>
      <c r="F44" s="61">
        <v>0.0034</v>
      </c>
      <c r="G44" s="227">
        <f>IF(F44=0," ",F44)</f>
        <v>0.0034</v>
      </c>
      <c r="H44" s="434" t="s">
        <v>160</v>
      </c>
      <c r="I44" s="435"/>
      <c r="J44" s="436"/>
    </row>
    <row r="45" spans="2:10" ht="15" customHeight="1" thickBot="1" thickTop="1">
      <c r="B45" s="374" t="s">
        <v>53</v>
      </c>
      <c r="C45" s="375"/>
      <c r="D45" s="376"/>
      <c r="E45" s="62">
        <v>0.003</v>
      </c>
      <c r="F45" s="63">
        <v>0.006</v>
      </c>
      <c r="G45" s="35">
        <f>IF(F45=0," ",E45+F45)</f>
        <v>0.009000000000000001</v>
      </c>
      <c r="H45" s="377" t="s">
        <v>164</v>
      </c>
      <c r="I45" s="378"/>
      <c r="J45" s="379"/>
    </row>
    <row r="46" spans="2:10" ht="15" customHeight="1" thickTop="1">
      <c r="B46" s="406" t="s">
        <v>136</v>
      </c>
      <c r="C46" s="406"/>
      <c r="D46" s="406"/>
      <c r="E46" s="221">
        <f>IF(E39=0," ",E39+E40+SUM(E43:E45))</f>
        <v>0.14805000000000001</v>
      </c>
      <c r="F46" s="222">
        <f>IF(F39=0," ",F39+F40+SUM(F43:F45))</f>
        <v>0.16995</v>
      </c>
      <c r="G46" s="220">
        <f>IF(F46=" "," ",E46+F46)</f>
        <v>0.318</v>
      </c>
      <c r="H46" s="64"/>
      <c r="I46" s="65"/>
      <c r="J46" s="66"/>
    </row>
    <row r="47" ht="15" customHeight="1" thickBot="1"/>
    <row r="48" spans="4:6" ht="15" customHeight="1" thickBot="1" thickTop="1">
      <c r="D48" s="383" t="s">
        <v>154</v>
      </c>
      <c r="E48" s="384"/>
      <c r="F48" s="217">
        <f>IF(F39=0," ",F39+SUM(F42:F45))</f>
        <v>0.16627920000000002</v>
      </c>
    </row>
    <row r="49" ht="15" customHeight="1" thickTop="1"/>
    <row r="50" spans="2:3" ht="15" customHeight="1">
      <c r="B50" s="179" t="s">
        <v>137</v>
      </c>
      <c r="C50" s="11" t="s">
        <v>138</v>
      </c>
    </row>
    <row r="51" spans="2:3" ht="15" customHeight="1">
      <c r="B51" s="179"/>
      <c r="C51" s="11"/>
    </row>
    <row r="52" ht="15" customHeight="1">
      <c r="C52" s="4" t="s">
        <v>140</v>
      </c>
    </row>
    <row r="53" ht="15" customHeight="1">
      <c r="C53" s="4" t="s">
        <v>141</v>
      </c>
    </row>
    <row r="54" ht="15" customHeight="1">
      <c r="C54" s="4" t="s">
        <v>144</v>
      </c>
    </row>
    <row r="55" ht="15" customHeight="1">
      <c r="C55" s="181" t="s">
        <v>145</v>
      </c>
    </row>
    <row r="56" ht="15" customHeight="1"/>
    <row r="57" ht="15" customHeight="1">
      <c r="C57" s="4" t="s">
        <v>142</v>
      </c>
    </row>
    <row r="58" ht="15" customHeight="1"/>
    <row r="59" ht="15" customHeight="1">
      <c r="C59" s="4" t="s">
        <v>143</v>
      </c>
    </row>
  </sheetData>
  <sheetProtection sheet="1" selectLockedCells="1"/>
  <mergeCells count="52">
    <mergeCell ref="B46:D46"/>
    <mergeCell ref="D48:E48"/>
    <mergeCell ref="B3:C3"/>
    <mergeCell ref="B42:D42"/>
    <mergeCell ref="B43:D43"/>
    <mergeCell ref="H43:J43"/>
    <mergeCell ref="B44:D44"/>
    <mergeCell ref="H44:J44"/>
    <mergeCell ref="B45:D45"/>
    <mergeCell ref="H45:J45"/>
    <mergeCell ref="B39:D39"/>
    <mergeCell ref="H39:J39"/>
    <mergeCell ref="B40:D40"/>
    <mergeCell ref="H40:J40"/>
    <mergeCell ref="B41:D41"/>
    <mergeCell ref="H41:J41"/>
    <mergeCell ref="B32:D32"/>
    <mergeCell ref="H32:J32"/>
    <mergeCell ref="B33:D33"/>
    <mergeCell ref="D35:E35"/>
    <mergeCell ref="B38:D38"/>
    <mergeCell ref="H38:J38"/>
    <mergeCell ref="B28:D28"/>
    <mergeCell ref="H28:J28"/>
    <mergeCell ref="B29:D29"/>
    <mergeCell ref="B30:D30"/>
    <mergeCell ref="H30:J30"/>
    <mergeCell ref="B31:D31"/>
    <mergeCell ref="H31:J31"/>
    <mergeCell ref="B24:D24"/>
    <mergeCell ref="H24:J24"/>
    <mergeCell ref="B25:D25"/>
    <mergeCell ref="H25:J25"/>
    <mergeCell ref="B26:D26"/>
    <mergeCell ref="E26:E27"/>
    <mergeCell ref="F26:F27"/>
    <mergeCell ref="G26:G27"/>
    <mergeCell ref="H26:J27"/>
    <mergeCell ref="B27:D27"/>
    <mergeCell ref="B18:D19"/>
    <mergeCell ref="G18:I19"/>
    <mergeCell ref="B20:D21"/>
    <mergeCell ref="E20:F21"/>
    <mergeCell ref="G20:G21"/>
    <mergeCell ref="H20:I21"/>
    <mergeCell ref="I1:J1"/>
    <mergeCell ref="B14:D15"/>
    <mergeCell ref="E14:F15"/>
    <mergeCell ref="G14:I15"/>
    <mergeCell ref="B16:D17"/>
    <mergeCell ref="G16:H17"/>
    <mergeCell ref="I16:I17"/>
  </mergeCells>
  <conditionalFormatting sqref="B3">
    <cfRule type="containsBlanks" priority="15" dxfId="0" stopIfTrue="1">
      <formula>LEN(TRIM(B3))=0</formula>
    </cfRule>
  </conditionalFormatting>
  <conditionalFormatting sqref="I1:J1">
    <cfRule type="containsBlanks" priority="14" dxfId="8" stopIfTrue="1">
      <formula>LEN(TRIM(I1))=0</formula>
    </cfRule>
  </conditionalFormatting>
  <conditionalFormatting sqref="F25:F28 F30:F32">
    <cfRule type="containsBlanks" priority="13" dxfId="0" stopIfTrue="1">
      <formula>LEN(TRIM(F25))=0</formula>
    </cfRule>
  </conditionalFormatting>
  <conditionalFormatting sqref="F39 F43:F45">
    <cfRule type="containsBlanks" priority="12" dxfId="0" stopIfTrue="1">
      <formula>LEN(TRIM(F39))=0</formula>
    </cfRule>
  </conditionalFormatting>
  <conditionalFormatting sqref="F25:F28 F30:F32 F39:F41 F43:F45">
    <cfRule type="containsBlanks" priority="11" dxfId="0" stopIfTrue="1">
      <formula>LEN(TRIM(F25))=0</formula>
    </cfRule>
  </conditionalFormatting>
  <conditionalFormatting sqref="E25:E27 E30 E32 H25:J28 H30:J32 E39:E40 E43 E45 H39:J41 H43:J45">
    <cfRule type="containsBlanks" priority="10" dxfId="8" stopIfTrue="1">
      <formula>LEN(TRIM(E25))=0</formula>
    </cfRule>
  </conditionalFormatting>
  <conditionalFormatting sqref="E39:E40 E43 E45 H39:J41 H43:J45">
    <cfRule type="containsBlanks" priority="9" dxfId="8" stopIfTrue="1">
      <formula>LEN(TRIM(E39))=0</formula>
    </cfRule>
  </conditionalFormatting>
  <conditionalFormatting sqref="G16:I17">
    <cfRule type="containsBlanks" priority="8" dxfId="0" stopIfTrue="1">
      <formula>LEN(TRIM(G16))=0</formula>
    </cfRule>
  </conditionalFormatting>
  <conditionalFormatting sqref="G16:I17">
    <cfRule type="containsBlanks" priority="7" dxfId="0" stopIfTrue="1">
      <formula>LEN(TRIM(G16))=0</formula>
    </cfRule>
  </conditionalFormatting>
  <conditionalFormatting sqref="E17:F17">
    <cfRule type="containsBlanks" priority="6" dxfId="0" stopIfTrue="1">
      <formula>LEN(TRIM(E17))=0</formula>
    </cfRule>
  </conditionalFormatting>
  <conditionalFormatting sqref="E17:F17">
    <cfRule type="containsBlanks" priority="5" dxfId="0" stopIfTrue="1">
      <formula>LEN(TRIM(E17))=0</formula>
    </cfRule>
  </conditionalFormatting>
  <conditionalFormatting sqref="E19:F19">
    <cfRule type="containsBlanks" priority="4" dxfId="0" stopIfTrue="1">
      <formula>LEN(TRIM(E19))=0</formula>
    </cfRule>
  </conditionalFormatting>
  <conditionalFormatting sqref="E19:F19">
    <cfRule type="containsBlanks" priority="3" dxfId="0" stopIfTrue="1">
      <formula>LEN(TRIM(E19))=0</formula>
    </cfRule>
  </conditionalFormatting>
  <conditionalFormatting sqref="E20:G21">
    <cfRule type="containsBlanks" priority="2" dxfId="0" stopIfTrue="1">
      <formula>LEN(TRIM(E20))=0</formula>
    </cfRule>
  </conditionalFormatting>
  <conditionalFormatting sqref="E20:G21">
    <cfRule type="containsBlanks" priority="1" dxfId="0" stopIfTrue="1">
      <formula>LEN(TRIM(E20))=0</formula>
    </cfRule>
  </conditionalFormatting>
  <printOptions/>
  <pageMargins left="0.7874015748031497" right="0.7874015748031497" top="0.5905511811023623" bottom="0.5905511811023623" header="0.5118110236220472" footer="0.5118110236220472"/>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B1:J59"/>
  <sheetViews>
    <sheetView zoomScalePageLayoutView="0" workbookViewId="0" topLeftCell="A1">
      <selection activeCell="F12" sqref="F12"/>
    </sheetView>
  </sheetViews>
  <sheetFormatPr defaultColWidth="9.140625" defaultRowHeight="15"/>
  <cols>
    <col min="1" max="1" width="2.57421875" style="4" customWidth="1"/>
    <col min="2" max="4" width="6.28125" style="4" customWidth="1"/>
    <col min="5" max="6" width="12.57421875" style="4" customWidth="1"/>
    <col min="7" max="7" width="10.57421875" style="4" customWidth="1"/>
    <col min="8" max="8" width="10.57421875" style="10" customWidth="1"/>
    <col min="9" max="10" width="10.57421875" style="4" customWidth="1"/>
    <col min="11" max="16384" width="9.00390625" style="4" customWidth="1"/>
  </cols>
  <sheetData>
    <row r="1" spans="8:10" ht="19.5" customHeight="1">
      <c r="H1" s="5" t="s">
        <v>76</v>
      </c>
      <c r="I1" s="302">
        <v>42845</v>
      </c>
      <c r="J1" s="302"/>
    </row>
    <row r="2" spans="8:10" ht="19.5" customHeight="1">
      <c r="H2" s="6"/>
      <c r="I2" s="7"/>
      <c r="J2" s="7"/>
    </row>
    <row r="3" spans="2:5" ht="19.5" customHeight="1">
      <c r="B3" s="8" t="s">
        <v>77</v>
      </c>
      <c r="C3" s="9">
        <v>29</v>
      </c>
      <c r="D3" s="8" t="s">
        <v>78</v>
      </c>
      <c r="E3" s="8" t="s">
        <v>129</v>
      </c>
    </row>
    <row r="4" spans="2:5" ht="19.5" customHeight="1">
      <c r="B4" s="11"/>
      <c r="C4" s="11"/>
      <c r="D4" s="11"/>
      <c r="E4" s="11"/>
    </row>
    <row r="5" spans="2:5" ht="15" customHeight="1">
      <c r="B5" s="179" t="s">
        <v>130</v>
      </c>
      <c r="C5" s="11" t="s">
        <v>131</v>
      </c>
      <c r="D5" s="11"/>
      <c r="E5" s="11"/>
    </row>
    <row r="6" spans="2:5" ht="15" customHeight="1">
      <c r="B6" s="179"/>
      <c r="C6" s="11"/>
      <c r="D6" s="11"/>
      <c r="E6" s="11"/>
    </row>
    <row r="7" spans="3:5" ht="15" customHeight="1">
      <c r="C7" s="180" t="s">
        <v>139</v>
      </c>
      <c r="D7" s="11"/>
      <c r="E7" s="11"/>
    </row>
    <row r="8" spans="3:5" ht="15" customHeight="1">
      <c r="C8" s="12" t="s">
        <v>134</v>
      </c>
      <c r="D8" s="11"/>
      <c r="E8" s="11"/>
    </row>
    <row r="9" spans="3:5" ht="15" customHeight="1">
      <c r="C9" s="4" t="s">
        <v>135</v>
      </c>
      <c r="D9" s="11"/>
      <c r="E9" s="11"/>
    </row>
    <row r="10" spans="3:5" ht="15" customHeight="1">
      <c r="C10" s="12" t="s">
        <v>132</v>
      </c>
      <c r="D10" s="11"/>
      <c r="E10" s="11"/>
    </row>
    <row r="11" spans="2:5" ht="15" customHeight="1">
      <c r="B11" s="12"/>
      <c r="C11" s="12" t="s">
        <v>133</v>
      </c>
      <c r="D11" s="11"/>
      <c r="E11" s="11"/>
    </row>
    <row r="12" spans="7:9" ht="15" customHeight="1">
      <c r="G12" s="2"/>
      <c r="H12" s="4"/>
      <c r="I12" s="2"/>
    </row>
    <row r="13" spans="2:10" ht="15" customHeight="1">
      <c r="B13" s="11"/>
      <c r="C13" s="11"/>
      <c r="D13" s="3" t="s">
        <v>85</v>
      </c>
      <c r="E13" s="11"/>
      <c r="F13" s="3" t="s">
        <v>84</v>
      </c>
      <c r="G13" s="11"/>
      <c r="H13" s="3" t="s">
        <v>136</v>
      </c>
      <c r="I13" s="2"/>
      <c r="J13" s="3"/>
    </row>
    <row r="14" spans="2:9" ht="5.25" customHeight="1">
      <c r="B14" s="303" t="s">
        <v>65</v>
      </c>
      <c r="C14" s="304"/>
      <c r="D14" s="305"/>
      <c r="E14" s="309" t="s">
        <v>66</v>
      </c>
      <c r="F14" s="309"/>
      <c r="G14" s="309" t="s">
        <v>67</v>
      </c>
      <c r="H14" s="309"/>
      <c r="I14" s="309"/>
    </row>
    <row r="15" spans="2:9" ht="14.25" customHeight="1">
      <c r="B15" s="306"/>
      <c r="C15" s="307"/>
      <c r="D15" s="308"/>
      <c r="E15" s="309"/>
      <c r="F15" s="309"/>
      <c r="G15" s="309"/>
      <c r="H15" s="309"/>
      <c r="I15" s="309"/>
    </row>
    <row r="16" spans="2:9" ht="5.25" customHeight="1">
      <c r="B16" s="303" t="s">
        <v>58</v>
      </c>
      <c r="C16" s="304"/>
      <c r="D16" s="305"/>
      <c r="E16" s="13" t="s">
        <v>69</v>
      </c>
      <c r="F16" s="13" t="s">
        <v>70</v>
      </c>
      <c r="G16" s="320" t="s">
        <v>81</v>
      </c>
      <c r="H16" s="321"/>
      <c r="I16" s="324" t="s">
        <v>57</v>
      </c>
    </row>
    <row r="17" spans="2:9" ht="14.25">
      <c r="B17" s="306"/>
      <c r="C17" s="307"/>
      <c r="D17" s="308"/>
      <c r="E17" s="14" t="s">
        <v>79</v>
      </c>
      <c r="F17" s="15" t="s">
        <v>80</v>
      </c>
      <c r="G17" s="322"/>
      <c r="H17" s="323"/>
      <c r="I17" s="325"/>
    </row>
    <row r="18" spans="2:9" ht="5.25" customHeight="1">
      <c r="B18" s="303" t="s">
        <v>59</v>
      </c>
      <c r="C18" s="304"/>
      <c r="D18" s="305"/>
      <c r="E18" s="13" t="s">
        <v>69</v>
      </c>
      <c r="F18" s="13" t="s">
        <v>70</v>
      </c>
      <c r="G18" s="310"/>
      <c r="H18" s="311"/>
      <c r="I18" s="312"/>
    </row>
    <row r="19" spans="2:9" ht="14.25">
      <c r="B19" s="306"/>
      <c r="C19" s="307"/>
      <c r="D19" s="308"/>
      <c r="E19" s="14" t="s">
        <v>72</v>
      </c>
      <c r="F19" s="15" t="s">
        <v>80</v>
      </c>
      <c r="G19" s="313"/>
      <c r="H19" s="314"/>
      <c r="I19" s="315"/>
    </row>
    <row r="20" spans="2:9" ht="5.25" customHeight="1">
      <c r="B20" s="303" t="s">
        <v>60</v>
      </c>
      <c r="C20" s="304"/>
      <c r="D20" s="305"/>
      <c r="E20" s="332" t="s">
        <v>73</v>
      </c>
      <c r="F20" s="333"/>
      <c r="G20" s="336" t="s">
        <v>62</v>
      </c>
      <c r="H20" s="298" t="s">
        <v>61</v>
      </c>
      <c r="I20" s="299"/>
    </row>
    <row r="21" spans="2:9" ht="14.25" customHeight="1">
      <c r="B21" s="306"/>
      <c r="C21" s="307"/>
      <c r="D21" s="308"/>
      <c r="E21" s="334"/>
      <c r="F21" s="335"/>
      <c r="G21" s="337"/>
      <c r="H21" s="300"/>
      <c r="I21" s="301"/>
    </row>
    <row r="22" spans="2:5" ht="14.25">
      <c r="B22" s="11"/>
      <c r="C22" s="11"/>
      <c r="D22" s="11"/>
      <c r="E22" s="11"/>
    </row>
    <row r="23" ht="24.75" customHeight="1" thickBot="1">
      <c r="B23" s="4" t="s">
        <v>64</v>
      </c>
    </row>
    <row r="24" spans="2:10" ht="15" customHeight="1" thickBot="1" thickTop="1">
      <c r="B24" s="316" t="s">
        <v>56</v>
      </c>
      <c r="C24" s="317"/>
      <c r="D24" s="318"/>
      <c r="E24" s="16" t="s">
        <v>41</v>
      </c>
      <c r="F24" s="17" t="s">
        <v>42</v>
      </c>
      <c r="G24" s="18" t="s">
        <v>43</v>
      </c>
      <c r="H24" s="319" t="s">
        <v>71</v>
      </c>
      <c r="I24" s="319"/>
      <c r="J24" s="319"/>
    </row>
    <row r="25" spans="2:10" ht="15" customHeight="1" thickBot="1" thickTop="1">
      <c r="B25" s="326" t="s">
        <v>58</v>
      </c>
      <c r="C25" s="327"/>
      <c r="D25" s="328"/>
      <c r="E25" s="19">
        <v>0.05055</v>
      </c>
      <c r="F25" s="20">
        <v>0.05055</v>
      </c>
      <c r="G25" s="21">
        <f>IF(F25=0," ",E25+F25)</f>
        <v>0.1011</v>
      </c>
      <c r="H25" s="329" t="s">
        <v>157</v>
      </c>
      <c r="I25" s="330"/>
      <c r="J25" s="331"/>
    </row>
    <row r="26" spans="2:10" ht="15" customHeight="1" thickTop="1">
      <c r="B26" s="338" t="s">
        <v>74</v>
      </c>
      <c r="C26" s="339"/>
      <c r="D26" s="340"/>
      <c r="E26" s="341">
        <v>0.00825</v>
      </c>
      <c r="F26" s="342">
        <v>0.00825</v>
      </c>
      <c r="G26" s="343">
        <f>IF(F26=0," ",E26+F26)</f>
        <v>0.0165</v>
      </c>
      <c r="H26" s="344" t="s">
        <v>157</v>
      </c>
      <c r="I26" s="345"/>
      <c r="J26" s="346"/>
    </row>
    <row r="27" spans="2:10" ht="15" customHeight="1">
      <c r="B27" s="350" t="s">
        <v>44</v>
      </c>
      <c r="C27" s="351"/>
      <c r="D27" s="352"/>
      <c r="E27" s="341"/>
      <c r="F27" s="342"/>
      <c r="G27" s="343"/>
      <c r="H27" s="347"/>
      <c r="I27" s="348"/>
      <c r="J27" s="349"/>
    </row>
    <row r="28" spans="2:10" ht="15" customHeight="1" thickBot="1">
      <c r="B28" s="326" t="s">
        <v>54</v>
      </c>
      <c r="C28" s="327"/>
      <c r="D28" s="328"/>
      <c r="E28" s="22"/>
      <c r="F28" s="23">
        <v>0.544</v>
      </c>
      <c r="G28" s="24"/>
      <c r="H28" s="356">
        <v>41913</v>
      </c>
      <c r="I28" s="357"/>
      <c r="J28" s="358"/>
    </row>
    <row r="29" spans="2:10" ht="15" customHeight="1" thickBot="1" thickTop="1">
      <c r="B29" s="359" t="s">
        <v>55</v>
      </c>
      <c r="C29" s="360"/>
      <c r="D29" s="361"/>
      <c r="E29" s="25"/>
      <c r="F29" s="20">
        <f>IF(F26=0," ",F26*F28)</f>
        <v>0.004488000000000001</v>
      </c>
      <c r="G29" s="26"/>
      <c r="H29" s="27"/>
      <c r="I29" s="28"/>
      <c r="J29" s="29"/>
    </row>
    <row r="30" spans="2:10" ht="15" customHeight="1" thickBot="1" thickTop="1">
      <c r="B30" s="362" t="s">
        <v>46</v>
      </c>
      <c r="C30" s="363"/>
      <c r="D30" s="364"/>
      <c r="E30" s="30">
        <v>0.09091</v>
      </c>
      <c r="F30" s="31">
        <v>0.09091</v>
      </c>
      <c r="G30" s="225">
        <f>IF(F30=0," ",E30+F30)</f>
        <v>0.18182</v>
      </c>
      <c r="H30" s="365" t="s">
        <v>83</v>
      </c>
      <c r="I30" s="366"/>
      <c r="J30" s="367"/>
    </row>
    <row r="31" spans="2:10" ht="15" customHeight="1" thickBot="1" thickTop="1">
      <c r="B31" s="368" t="s">
        <v>75</v>
      </c>
      <c r="C31" s="369"/>
      <c r="D31" s="370"/>
      <c r="E31" s="218"/>
      <c r="F31" s="32">
        <v>0.002</v>
      </c>
      <c r="G31" s="33">
        <f>IF(F31=0," ",F31)</f>
        <v>0.002</v>
      </c>
      <c r="H31" s="371" t="s">
        <v>83</v>
      </c>
      <c r="I31" s="372"/>
      <c r="J31" s="373"/>
    </row>
    <row r="32" spans="2:10" ht="15" customHeight="1" thickBot="1" thickTop="1">
      <c r="B32" s="374" t="s">
        <v>48</v>
      </c>
      <c r="C32" s="375"/>
      <c r="D32" s="376"/>
      <c r="E32" s="34">
        <v>0.004</v>
      </c>
      <c r="F32" s="63">
        <v>0.008</v>
      </c>
      <c r="G32" s="35">
        <f>IF(F32=0," ",E32+F32)</f>
        <v>0.012</v>
      </c>
      <c r="H32" s="377" t="s">
        <v>155</v>
      </c>
      <c r="I32" s="378"/>
      <c r="J32" s="379"/>
    </row>
    <row r="33" spans="2:10" ht="15" customHeight="1" thickTop="1">
      <c r="B33" s="380" t="s">
        <v>136</v>
      </c>
      <c r="C33" s="381"/>
      <c r="D33" s="382"/>
      <c r="E33" s="215">
        <f>IF(E25=0," ",E25+E26+SUM(E30:E32))</f>
        <v>0.15371</v>
      </c>
      <c r="F33" s="216">
        <f>IF(F25=0," ",F25+F26+SUM(F30:F32))</f>
        <v>0.15971</v>
      </c>
      <c r="G33" s="21">
        <f>IF(F33=0," ",E33+F33)</f>
        <v>0.31342000000000003</v>
      </c>
      <c r="H33" s="38"/>
      <c r="I33" s="39"/>
      <c r="J33" s="40"/>
    </row>
    <row r="34" spans="2:10" ht="15" customHeight="1" thickBot="1">
      <c r="B34" s="210"/>
      <c r="C34" s="210"/>
      <c r="D34" s="210"/>
      <c r="E34" s="211"/>
      <c r="F34" s="43"/>
      <c r="G34" s="212"/>
      <c r="H34" s="213"/>
      <c r="I34" s="214"/>
      <c r="J34" s="214"/>
    </row>
    <row r="35" spans="2:10" ht="15" customHeight="1" thickBot="1" thickTop="1">
      <c r="B35" s="210"/>
      <c r="C35" s="210"/>
      <c r="D35" s="383" t="s">
        <v>154</v>
      </c>
      <c r="E35" s="384"/>
      <c r="F35" s="217">
        <f>IF(F25=0," ",F25+SUM(F29:F32))</f>
        <v>0.15594800000000003</v>
      </c>
      <c r="G35" s="212"/>
      <c r="H35" s="213"/>
      <c r="I35" s="214"/>
      <c r="J35" s="214"/>
    </row>
    <row r="36" spans="2:10" s="47" customFormat="1" ht="15" customHeight="1" thickTop="1">
      <c r="B36" s="41"/>
      <c r="C36" s="41"/>
      <c r="D36" s="41"/>
      <c r="E36" s="42"/>
      <c r="F36" s="43"/>
      <c r="G36" s="44"/>
      <c r="H36" s="45"/>
      <c r="I36" s="46"/>
      <c r="J36" s="46"/>
    </row>
    <row r="37" ht="15" customHeight="1" thickBot="1">
      <c r="B37" s="4" t="s">
        <v>63</v>
      </c>
    </row>
    <row r="38" spans="2:10" ht="15" customHeight="1" thickBot="1" thickTop="1">
      <c r="B38" s="316" t="s">
        <v>56</v>
      </c>
      <c r="C38" s="317"/>
      <c r="D38" s="318"/>
      <c r="E38" s="5" t="s">
        <v>41</v>
      </c>
      <c r="F38" s="48" t="s">
        <v>42</v>
      </c>
      <c r="G38" s="49" t="s">
        <v>49</v>
      </c>
      <c r="H38" s="319" t="s">
        <v>71</v>
      </c>
      <c r="I38" s="319"/>
      <c r="J38" s="319"/>
    </row>
    <row r="39" spans="2:10" ht="15" customHeight="1" thickBot="1" thickTop="1">
      <c r="B39" s="380" t="s">
        <v>50</v>
      </c>
      <c r="C39" s="381"/>
      <c r="D39" s="382"/>
      <c r="E39" s="50">
        <v>0.0455</v>
      </c>
      <c r="F39" s="51">
        <v>0.061</v>
      </c>
      <c r="G39" s="21">
        <f>IF(F39=0," ",E39+F39)</f>
        <v>0.1065</v>
      </c>
      <c r="H39" s="353" t="s">
        <v>157</v>
      </c>
      <c r="I39" s="354"/>
      <c r="J39" s="355"/>
    </row>
    <row r="40" spans="2:10" ht="15" customHeight="1" thickTop="1">
      <c r="B40" s="380" t="s">
        <v>51</v>
      </c>
      <c r="C40" s="381"/>
      <c r="D40" s="382"/>
      <c r="E40" s="223">
        <v>0.00795</v>
      </c>
      <c r="F40" s="224">
        <v>0.00795</v>
      </c>
      <c r="G40" s="21">
        <f>IF(F40=0," ",E40+F40)</f>
        <v>0.0159</v>
      </c>
      <c r="H40" s="329" t="s">
        <v>156</v>
      </c>
      <c r="I40" s="330"/>
      <c r="J40" s="331"/>
    </row>
    <row r="41" spans="2:10" ht="15" customHeight="1" thickBot="1">
      <c r="B41" s="326" t="s">
        <v>54</v>
      </c>
      <c r="C41" s="327"/>
      <c r="D41" s="328"/>
      <c r="E41" s="52"/>
      <c r="F41" s="53">
        <v>0.544</v>
      </c>
      <c r="G41" s="24"/>
      <c r="H41" s="356">
        <v>41913</v>
      </c>
      <c r="I41" s="357"/>
      <c r="J41" s="358"/>
    </row>
    <row r="42" spans="2:10" ht="15" customHeight="1" thickBot="1" thickTop="1">
      <c r="B42" s="359" t="s">
        <v>55</v>
      </c>
      <c r="C42" s="360"/>
      <c r="D42" s="361"/>
      <c r="E42" s="54"/>
      <c r="F42" s="20">
        <f>IF(F40=0," ",F40*F41)</f>
        <v>0.0043248</v>
      </c>
      <c r="G42" s="26"/>
      <c r="H42" s="55"/>
      <c r="I42" s="56"/>
      <c r="J42" s="57"/>
    </row>
    <row r="43" spans="2:10" ht="15" customHeight="1" thickBot="1" thickTop="1">
      <c r="B43" s="362" t="s">
        <v>52</v>
      </c>
      <c r="C43" s="363"/>
      <c r="D43" s="364"/>
      <c r="E43" s="58">
        <v>0.09092</v>
      </c>
      <c r="F43" s="59">
        <v>0.09092</v>
      </c>
      <c r="G43" s="21">
        <f>IF(F43=0," ",E43+F43)</f>
        <v>0.18184</v>
      </c>
      <c r="H43" s="362" t="s">
        <v>83</v>
      </c>
      <c r="I43" s="363"/>
      <c r="J43" s="364"/>
    </row>
    <row r="44" spans="2:10" ht="15" customHeight="1" thickBot="1" thickTop="1">
      <c r="B44" s="368" t="s">
        <v>47</v>
      </c>
      <c r="C44" s="369"/>
      <c r="D44" s="370"/>
      <c r="E44" s="60" t="s">
        <v>45</v>
      </c>
      <c r="F44" s="61">
        <v>0.002</v>
      </c>
      <c r="G44" s="33">
        <f>IF(F44=0," ",F44)</f>
        <v>0.002</v>
      </c>
      <c r="H44" s="368" t="s">
        <v>83</v>
      </c>
      <c r="I44" s="369"/>
      <c r="J44" s="370"/>
    </row>
    <row r="45" spans="2:10" ht="15" customHeight="1" thickBot="1" thickTop="1">
      <c r="B45" s="385" t="s">
        <v>53</v>
      </c>
      <c r="C45" s="386"/>
      <c r="D45" s="387"/>
      <c r="E45" s="62">
        <v>0.003</v>
      </c>
      <c r="F45" s="63">
        <v>0.006</v>
      </c>
      <c r="G45" s="35">
        <f>IF(F45=0," ",E45+F45)</f>
        <v>0.009000000000000001</v>
      </c>
      <c r="H45" s="377" t="s">
        <v>155</v>
      </c>
      <c r="I45" s="378"/>
      <c r="J45" s="379"/>
    </row>
    <row r="46" spans="2:10" ht="15" customHeight="1" thickBot="1" thickTop="1">
      <c r="B46" s="388" t="s">
        <v>136</v>
      </c>
      <c r="C46" s="389"/>
      <c r="D46" s="390"/>
      <c r="E46" s="36">
        <f>IF(E39=0," ",E39+E40+SUM(E43:E45))</f>
        <v>0.14737</v>
      </c>
      <c r="F46" s="37">
        <f>IF(F39=0," ",F39+F40+SUM(F43:F45))</f>
        <v>0.16787000000000002</v>
      </c>
      <c r="G46" s="21">
        <f>IF(F46=0," ",E46+F46)</f>
        <v>0.31524</v>
      </c>
      <c r="H46" s="64"/>
      <c r="I46" s="65"/>
      <c r="J46" s="66"/>
    </row>
    <row r="47" ht="15" customHeight="1" thickBot="1" thickTop="1"/>
    <row r="48" spans="4:6" ht="15" customHeight="1" thickBot="1" thickTop="1">
      <c r="D48" s="383" t="s">
        <v>154</v>
      </c>
      <c r="E48" s="384"/>
      <c r="F48" s="217">
        <f>IF(F39=0," ",F39+SUM(F42:F45))</f>
        <v>0.16424480000000002</v>
      </c>
    </row>
    <row r="49" ht="15" customHeight="1" thickTop="1"/>
    <row r="50" spans="2:3" ht="15" customHeight="1">
      <c r="B50" s="179" t="s">
        <v>137</v>
      </c>
      <c r="C50" s="11" t="s">
        <v>138</v>
      </c>
    </row>
    <row r="51" spans="2:3" ht="15" customHeight="1">
      <c r="B51" s="179"/>
      <c r="C51" s="11"/>
    </row>
    <row r="52" ht="15" customHeight="1">
      <c r="C52" s="4" t="s">
        <v>140</v>
      </c>
    </row>
    <row r="53" ht="15" customHeight="1">
      <c r="C53" s="4" t="s">
        <v>141</v>
      </c>
    </row>
    <row r="54" ht="15" customHeight="1">
      <c r="C54" s="4" t="s">
        <v>144</v>
      </c>
    </row>
    <row r="55" ht="15" customHeight="1">
      <c r="C55" s="181" t="s">
        <v>145</v>
      </c>
    </row>
    <row r="56" ht="15" customHeight="1"/>
    <row r="57" ht="15" customHeight="1">
      <c r="C57" s="4" t="s">
        <v>142</v>
      </c>
    </row>
    <row r="58" ht="15" customHeight="1"/>
    <row r="59" ht="15" customHeight="1">
      <c r="C59" s="4" t="s">
        <v>143</v>
      </c>
    </row>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sheetData>
  <sheetProtection sheet="1" selectLockedCells="1"/>
  <mergeCells count="51">
    <mergeCell ref="B43:D43"/>
    <mergeCell ref="H43:J43"/>
    <mergeCell ref="H38:J38"/>
    <mergeCell ref="D48:E48"/>
    <mergeCell ref="B44:D44"/>
    <mergeCell ref="H44:J44"/>
    <mergeCell ref="B45:D45"/>
    <mergeCell ref="H45:J45"/>
    <mergeCell ref="B46:D46"/>
    <mergeCell ref="B40:D40"/>
    <mergeCell ref="H40:J40"/>
    <mergeCell ref="B41:D41"/>
    <mergeCell ref="H41:J41"/>
    <mergeCell ref="B42:D42"/>
    <mergeCell ref="B32:D32"/>
    <mergeCell ref="H32:J32"/>
    <mergeCell ref="B33:D33"/>
    <mergeCell ref="B38:D38"/>
    <mergeCell ref="D35:E35"/>
    <mergeCell ref="B39:D39"/>
    <mergeCell ref="H39:J39"/>
    <mergeCell ref="B28:D28"/>
    <mergeCell ref="H28:J28"/>
    <mergeCell ref="B29:D29"/>
    <mergeCell ref="B30:D30"/>
    <mergeCell ref="H30:J30"/>
    <mergeCell ref="B31:D31"/>
    <mergeCell ref="H31:J31"/>
    <mergeCell ref="B26:D26"/>
    <mergeCell ref="E26:E27"/>
    <mergeCell ref="F26:F27"/>
    <mergeCell ref="G26:G27"/>
    <mergeCell ref="H26:J27"/>
    <mergeCell ref="B27:D27"/>
    <mergeCell ref="B24:D24"/>
    <mergeCell ref="H24:J24"/>
    <mergeCell ref="G16:H17"/>
    <mergeCell ref="I16:I17"/>
    <mergeCell ref="B18:D19"/>
    <mergeCell ref="B25:D25"/>
    <mergeCell ref="H25:J25"/>
    <mergeCell ref="B20:D21"/>
    <mergeCell ref="E20:F21"/>
    <mergeCell ref="G20:G21"/>
    <mergeCell ref="H20:I21"/>
    <mergeCell ref="I1:J1"/>
    <mergeCell ref="B14:D15"/>
    <mergeCell ref="E14:F15"/>
    <mergeCell ref="G14:I15"/>
    <mergeCell ref="B16:D17"/>
    <mergeCell ref="G18:I19"/>
  </mergeCells>
  <conditionalFormatting sqref="G16:I17 E17:F17 E19:F19 E20:G21">
    <cfRule type="containsBlanks" priority="7" dxfId="0" stopIfTrue="1">
      <formula>LEN(TRIM(E16))=0</formula>
    </cfRule>
  </conditionalFormatting>
  <conditionalFormatting sqref="F25:F28 F30:F32">
    <cfRule type="containsBlanks" priority="6" dxfId="0" stopIfTrue="1">
      <formula>LEN(TRIM(F25))=0</formula>
    </cfRule>
  </conditionalFormatting>
  <conditionalFormatting sqref="F39 F43:F45">
    <cfRule type="containsBlanks" priority="5" dxfId="0" stopIfTrue="1">
      <formula>LEN(TRIM(F39))=0</formula>
    </cfRule>
  </conditionalFormatting>
  <conditionalFormatting sqref="C3">
    <cfRule type="containsBlanks" priority="4" dxfId="0" stopIfTrue="1">
      <formula>LEN(TRIM(C3))=0</formula>
    </cfRule>
  </conditionalFormatting>
  <conditionalFormatting sqref="I1:J1 C3 E17:F17 G16:I17 E19:F19 E20:G21 F25:F28 F30:F32 F39:F41 F43:F45">
    <cfRule type="containsBlanks" priority="3" dxfId="0" stopIfTrue="1">
      <formula>LEN(TRIM(C1))=0</formula>
    </cfRule>
  </conditionalFormatting>
  <conditionalFormatting sqref="E25:E27 E30 E32 H25:J28 H30:J32 E39:E40 E43 E45 H39:J41 H43:J45">
    <cfRule type="containsBlanks" priority="2" dxfId="8" stopIfTrue="1">
      <formula>LEN(TRIM(E25))=0</formula>
    </cfRule>
  </conditionalFormatting>
  <conditionalFormatting sqref="E39:E40 E43 E45 H39:J41 H43:J45">
    <cfRule type="containsBlanks" priority="1" dxfId="8" stopIfTrue="1">
      <formula>LEN(TRIM(E39))=0</formula>
    </cfRule>
  </conditionalFormatting>
  <printOptions/>
  <pageMargins left="0.7874015748031497" right="0.7874015748031497" top="0.5905511811023623" bottom="0.5905511811023623" header="0.5118110236220472" footer="0.5118110236220472"/>
  <pageSetup horizontalDpi="600" verticalDpi="600" orientation="portrait" paperSize="9" scale="95" r:id="rId4"/>
  <drawing r:id="rId3"/>
  <legacyDrawing r:id="rId2"/>
</worksheet>
</file>

<file path=xl/worksheets/sheet5.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L27" sqref="L2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株式会社不動テトラ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FUDOTETRA</dc:creator>
  <cp:keywords/>
  <dc:description/>
  <cp:lastModifiedBy>y-chouno</cp:lastModifiedBy>
  <cp:lastPrinted>2017-04-04T06:12:17Z</cp:lastPrinted>
  <dcterms:created xsi:type="dcterms:W3CDTF">2016-04-27T23:25:48Z</dcterms:created>
  <dcterms:modified xsi:type="dcterms:W3CDTF">2019-09-18T04:53:33Z</dcterms:modified>
  <cp:category/>
  <cp:version/>
  <cp:contentType/>
  <cp:contentStatus/>
</cp:coreProperties>
</file>